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RLOS\Desktop\Produce 2022\Documentos\Informes\"/>
    </mc:Choice>
  </mc:AlternateContent>
  <xr:revisionPtr revIDLastSave="0" documentId="13_ncr:1_{B660D677-9C73-4CB1-BD86-331F616274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 Calidad" sheetId="12" r:id="rId1"/>
    <sheet name="CA Cobertura" sheetId="13" r:id="rId2"/>
    <sheet name="DPA Calidad" sheetId="8" r:id="rId3"/>
    <sheet name="DPA Cobertura " sheetId="9" r:id="rId4"/>
    <sheet name="MPA Calidad" sheetId="10" r:id="rId5"/>
    <sheet name="MPA Cobertura" sheetId="11" r:id="rId6"/>
    <sheet name="CEP Calidad" sheetId="14" r:id="rId7"/>
    <sheet name="CITE_CALIDAD" sheetId="6" r:id="rId8"/>
    <sheet name="CITE_COBERTURA" sheetId="7" r:id="rId9"/>
    <sheet name="LABORATORIO_CALIDAD" sheetId="4" r:id="rId10"/>
    <sheet name="LABORATORIO_COBERTURA" sheetId="5" r:id="rId11"/>
    <sheet name="INACAL Calidad" sheetId="16" r:id="rId12"/>
    <sheet name="INACAL Cobertura" sheetId="17" r:id="rId13"/>
    <sheet name="IMARPE_CALIDAD" sheetId="15" r:id="rId14"/>
    <sheet name="MERCADO_CALIDAD" sheetId="2" r:id="rId15"/>
    <sheet name="MERCADO_COBERTURA" sheetId="3" r:id="rId16"/>
    <sheet name="MISIONALES" sheetId="18" r:id="rId17"/>
    <sheet name="UNIDADES ORGANICAS" sheetId="20" r:id="rId18"/>
    <sheet name="SISTEMAS DE INFORMACION" sheetId="19" r:id="rId19"/>
  </sheets>
  <externalReferences>
    <externalReference r:id="rId20"/>
  </externalReferences>
  <definedNames>
    <definedName name="_xlnm._FilterDatabase" localSheetId="7" hidden="1">CITE_CALIDAD!$A$17:$I$571</definedName>
    <definedName name="_xlnm._FilterDatabase" localSheetId="14" hidden="1">MERCADO_CALIDAD!$A$18:$AB$1647</definedName>
    <definedName name="_xlnm.Print_Area" localSheetId="0">'CA Calidad'!$A$1:$K$36</definedName>
    <definedName name="_xlnm.Print_Area" localSheetId="1">'CA Cobertura'!$A$1:$K$21</definedName>
    <definedName name="_xlnm.Print_Area" localSheetId="6">'CEP Calidad'!$A$1:$K$21</definedName>
    <definedName name="_xlnm.Print_Area" localSheetId="7">CITE_CALIDAD!$A$1:$I$571</definedName>
    <definedName name="_xlnm.Print_Area" localSheetId="8">CITE_COBERTURA!$A$1:$I$22</definedName>
    <definedName name="_xlnm.Print_Area" localSheetId="2">'DPA Calidad'!$A$1:$K$51</definedName>
    <definedName name="_xlnm.Print_Area" localSheetId="3">'DPA Cobertura '!$A$1:$K$153</definedName>
    <definedName name="_xlnm.Print_Area" localSheetId="11">'INACAL Calidad'!$A$1:$I$135</definedName>
    <definedName name="_xlnm.Print_Area" localSheetId="12">'INACAL Cobertura'!$A$1:$I$135</definedName>
    <definedName name="_xlnm.Print_Area" localSheetId="9">LABORATORIO_CALIDAD!$A$1:$I$403</definedName>
    <definedName name="_xlnm.Print_Area" localSheetId="10">LABORATORIO_COBERTURA!$A$1:$I$167</definedName>
    <definedName name="_xlnm.Print_Area" localSheetId="14">MERCADO_CALIDAD!$A$1:$I$21</definedName>
    <definedName name="_xlnm.Print_Area" localSheetId="15">MERCADO_COBERTURA!$A$1:$I$22</definedName>
    <definedName name="_xlnm.Print_Area" localSheetId="16">MISIONALES!$A$1:$I$62</definedName>
    <definedName name="_xlnm.Print_Area" localSheetId="4">'MPA Calidad'!$A$1:$K$27</definedName>
    <definedName name="_xlnm.Print_Area" localSheetId="5">'MPA Cobertura'!$A$1:$K$29</definedName>
    <definedName name="_xlnm.Print_Area" localSheetId="18">'SISTEMAS DE INFORMACION'!$A$1:$I$62</definedName>
    <definedName name="_xlnm.Print_Area" localSheetId="17">'UNIDADES ORGANICAS'!$A$1:$I$65</definedName>
    <definedName name="base1">#REF!</definedName>
    <definedName name="base2">MERCADO_CALIDAD!$E$22:$I$1644</definedName>
    <definedName name="base3">MERCADO_CALIDAD!$E$23:$I$1644</definedName>
    <definedName name="base4">MERCADO_CALIDAD!$H$22:$H$1644</definedName>
    <definedName name="catalogo">#REF!</definedName>
    <definedName name="_xlnm.Print_Titles" localSheetId="0">'CA Calidad'!$16:$18</definedName>
    <definedName name="_xlnm.Print_Titles" localSheetId="1">'CA Cobertura'!$16:$18</definedName>
    <definedName name="_xlnm.Print_Titles" localSheetId="6">'CEP Calidad'!$16:$18</definedName>
    <definedName name="_xlnm.Print_Titles" localSheetId="7">CITE_CALIDAD!$17:$19</definedName>
    <definedName name="_xlnm.Print_Titles" localSheetId="8">CITE_COBERTURA!$17:$19</definedName>
    <definedName name="_xlnm.Print_Titles" localSheetId="2">'DPA Calidad'!$16:$18</definedName>
    <definedName name="_xlnm.Print_Titles" localSheetId="3">'DPA Cobertura '!$16:$18</definedName>
    <definedName name="_xlnm.Print_Titles" localSheetId="11">'INACAL Calidad'!$19:$21</definedName>
    <definedName name="_xlnm.Print_Titles" localSheetId="12">'INACAL Cobertura'!$19:$21</definedName>
    <definedName name="_xlnm.Print_Titles" localSheetId="9">LABORATORIO_CALIDAD!$17:$19</definedName>
    <definedName name="_xlnm.Print_Titles" localSheetId="10">LABORATORIO_COBERTURA!$18:$20</definedName>
    <definedName name="_xlnm.Print_Titles" localSheetId="14">MERCADO_CALIDAD!$16:$18</definedName>
    <definedName name="_xlnm.Print_Titles" localSheetId="15">MERCADO_COBERTURA!$17:$19</definedName>
    <definedName name="_xlnm.Print_Titles" localSheetId="16">MISIONALES!$18:$20</definedName>
    <definedName name="_xlnm.Print_Titles" localSheetId="4">'MPA Calidad'!$16:$18</definedName>
    <definedName name="_xlnm.Print_Titles" localSheetId="5">'MPA Cobertura'!$16:$18</definedName>
    <definedName name="_xlnm.Print_Titles" localSheetId="18">'SISTEMAS DE INFORMACION'!$18:$20</definedName>
    <definedName name="_xlnm.Print_Titles" localSheetId="17">'UNIDADES ORGANICAS'!$18:$20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4" l="1"/>
  <c r="G23" i="4"/>
  <c r="H23" i="4"/>
  <c r="I23" i="4"/>
  <c r="F167" i="4"/>
  <c r="G167" i="4"/>
  <c r="H167" i="4"/>
  <c r="I167" i="4"/>
  <c r="F290" i="4"/>
  <c r="G290" i="4"/>
  <c r="H290" i="4"/>
  <c r="I290" i="4"/>
  <c r="F404" i="4"/>
  <c r="G404" i="4"/>
  <c r="H404" i="4"/>
  <c r="I404" i="4"/>
  <c r="H572" i="6"/>
  <c r="G53" i="20"/>
  <c r="H53" i="20" s="1"/>
  <c r="G51" i="20"/>
  <c r="I22" i="20"/>
  <c r="H22" i="20"/>
  <c r="H21" i="20" s="1"/>
  <c r="G22" i="20"/>
  <c r="G21" i="20" s="1"/>
  <c r="F22" i="20"/>
  <c r="I21" i="20"/>
  <c r="G21" i="18" l="1"/>
  <c r="H51" i="20"/>
  <c r="I53" i="20"/>
  <c r="H21" i="18" l="1"/>
  <c r="I51" i="20"/>
  <c r="I21" i="18" l="1"/>
  <c r="F24" i="17" l="1"/>
  <c r="G24" i="17" s="1"/>
  <c r="H24" i="17" s="1"/>
  <c r="I24" i="17" s="1"/>
  <c r="I22" i="17" s="1"/>
  <c r="F23" i="17"/>
  <c r="F24" i="16"/>
  <c r="G24" i="16" s="1"/>
  <c r="H24" i="16" s="1"/>
  <c r="I24" i="16" s="1"/>
  <c r="F23" i="16"/>
  <c r="G23" i="16" s="1"/>
  <c r="G22" i="16" s="1"/>
  <c r="F22" i="16"/>
  <c r="F22" i="17" l="1"/>
  <c r="H23" i="16"/>
  <c r="G23" i="17"/>
  <c r="H23" i="17" l="1"/>
  <c r="H22" i="17" s="1"/>
  <c r="G22" i="17"/>
  <c r="H22" i="16"/>
  <c r="I23" i="16"/>
  <c r="I22" i="16" s="1"/>
  <c r="J21" i="15" l="1"/>
  <c r="I21" i="15"/>
  <c r="H21" i="15"/>
  <c r="G21" i="15"/>
  <c r="I28" i="14" l="1"/>
  <c r="H28" i="14"/>
  <c r="G28" i="14"/>
  <c r="F28" i="14"/>
  <c r="I25" i="14"/>
  <c r="H25" i="14"/>
  <c r="G25" i="14"/>
  <c r="F25" i="14"/>
  <c r="I22" i="14"/>
  <c r="H22" i="14"/>
  <c r="G22" i="14"/>
  <c r="F22" i="14"/>
  <c r="I21" i="14"/>
  <c r="H21" i="14"/>
  <c r="G21" i="14"/>
  <c r="F21" i="14"/>
  <c r="I20" i="14"/>
  <c r="H20" i="14"/>
  <c r="G20" i="14"/>
  <c r="F20" i="14"/>
  <c r="I22" i="13"/>
  <c r="H22" i="13"/>
  <c r="G22" i="13"/>
  <c r="F22" i="13"/>
  <c r="I21" i="13"/>
  <c r="I19" i="13" s="1"/>
  <c r="H21" i="13"/>
  <c r="H19" i="13" s="1"/>
  <c r="G21" i="13"/>
  <c r="G19" i="13" s="1"/>
  <c r="F21" i="13"/>
  <c r="F19" i="13" s="1"/>
  <c r="I34" i="12"/>
  <c r="H34" i="12"/>
  <c r="G34" i="12"/>
  <c r="F34" i="12"/>
  <c r="I31" i="12"/>
  <c r="H31" i="12"/>
  <c r="G31" i="12"/>
  <c r="F31" i="12"/>
  <c r="I28" i="12"/>
  <c r="H28" i="12"/>
  <c r="G28" i="12"/>
  <c r="F28" i="12"/>
  <c r="I25" i="12"/>
  <c r="H25" i="12"/>
  <c r="G25" i="12"/>
  <c r="F25" i="12"/>
  <c r="I22" i="12"/>
  <c r="H22" i="12"/>
  <c r="G22" i="12"/>
  <c r="F22" i="12"/>
  <c r="I21" i="12"/>
  <c r="H21" i="12"/>
  <c r="H19" i="12" s="1"/>
  <c r="G21" i="12"/>
  <c r="F21" i="12"/>
  <c r="I20" i="12"/>
  <c r="I19" i="12" s="1"/>
  <c r="H20" i="12"/>
  <c r="G20" i="12"/>
  <c r="G19" i="12" s="1"/>
  <c r="F20" i="12"/>
  <c r="F19" i="12" s="1"/>
  <c r="I31" i="11"/>
  <c r="H31" i="11"/>
  <c r="G31" i="11"/>
  <c r="F31" i="11"/>
  <c r="I28" i="11"/>
  <c r="H28" i="11"/>
  <c r="G28" i="11"/>
  <c r="F28" i="11"/>
  <c r="I25" i="11"/>
  <c r="H25" i="11"/>
  <c r="G25" i="11"/>
  <c r="F25" i="11"/>
  <c r="I22" i="11"/>
  <c r="H22" i="11"/>
  <c r="G22" i="11"/>
  <c r="F22" i="11"/>
  <c r="I21" i="11"/>
  <c r="H21" i="11"/>
  <c r="G21" i="11"/>
  <c r="F21" i="11"/>
  <c r="I20" i="11"/>
  <c r="H20" i="11"/>
  <c r="H19" i="11" s="1"/>
  <c r="G20" i="11"/>
  <c r="G19" i="11" s="1"/>
  <c r="F20" i="11"/>
  <c r="F19" i="11"/>
  <c r="I28" i="10"/>
  <c r="H28" i="10"/>
  <c r="G28" i="10"/>
  <c r="F28" i="10"/>
  <c r="I25" i="10"/>
  <c r="H25" i="10"/>
  <c r="G25" i="10"/>
  <c r="F25" i="10"/>
  <c r="I22" i="10"/>
  <c r="H22" i="10"/>
  <c r="G22" i="10"/>
  <c r="F22" i="10"/>
  <c r="I21" i="10"/>
  <c r="H21" i="10"/>
  <c r="G21" i="10"/>
  <c r="F21" i="10"/>
  <c r="F19" i="10" s="1"/>
  <c r="I20" i="10"/>
  <c r="H20" i="10"/>
  <c r="G20" i="10"/>
  <c r="F20" i="10"/>
  <c r="I19" i="10"/>
  <c r="H19" i="10"/>
  <c r="G19" i="10"/>
  <c r="I154" i="9"/>
  <c r="H154" i="9"/>
  <c r="G154" i="9"/>
  <c r="F154" i="9"/>
  <c r="I31" i="9"/>
  <c r="H31" i="9"/>
  <c r="G31" i="9"/>
  <c r="F31" i="9"/>
  <c r="I28" i="9"/>
  <c r="H28" i="9"/>
  <c r="G28" i="9"/>
  <c r="F28" i="9"/>
  <c r="I25" i="9"/>
  <c r="H25" i="9"/>
  <c r="G25" i="9"/>
  <c r="F25" i="9"/>
  <c r="I22" i="9"/>
  <c r="H22" i="9"/>
  <c r="G22" i="9"/>
  <c r="F22" i="9"/>
  <c r="I21" i="9"/>
  <c r="H21" i="9"/>
  <c r="G21" i="9"/>
  <c r="F21" i="9"/>
  <c r="I20" i="9"/>
  <c r="H20" i="9"/>
  <c r="G20" i="9"/>
  <c r="F20" i="9"/>
  <c r="F19" i="9" s="1"/>
  <c r="H19" i="9"/>
  <c r="G19" i="9"/>
  <c r="I49" i="8"/>
  <c r="H49" i="8"/>
  <c r="G49" i="8"/>
  <c r="F49" i="8"/>
  <c r="I46" i="8"/>
  <c r="H46" i="8"/>
  <c r="G46" i="8"/>
  <c r="F46" i="8"/>
  <c r="I43" i="8"/>
  <c r="H43" i="8"/>
  <c r="G43" i="8"/>
  <c r="F43" i="8"/>
  <c r="I40" i="8"/>
  <c r="H40" i="8"/>
  <c r="G40" i="8"/>
  <c r="F40" i="8"/>
  <c r="I37" i="8"/>
  <c r="H37" i="8"/>
  <c r="G37" i="8"/>
  <c r="F37" i="8"/>
  <c r="I34" i="8"/>
  <c r="H34" i="8"/>
  <c r="G34" i="8"/>
  <c r="F34" i="8"/>
  <c r="I31" i="8"/>
  <c r="H31" i="8"/>
  <c r="G31" i="8"/>
  <c r="F31" i="8"/>
  <c r="I28" i="8"/>
  <c r="H28" i="8"/>
  <c r="G28" i="8"/>
  <c r="F28" i="8"/>
  <c r="I25" i="8"/>
  <c r="H25" i="8"/>
  <c r="G25" i="8"/>
  <c r="F25" i="8"/>
  <c r="I22" i="8"/>
  <c r="H22" i="8"/>
  <c r="G22" i="8"/>
  <c r="F22" i="8"/>
  <c r="I21" i="8"/>
  <c r="H21" i="8"/>
  <c r="G21" i="8"/>
  <c r="F21" i="8"/>
  <c r="I20" i="8"/>
  <c r="H20" i="8"/>
  <c r="G20" i="8"/>
  <c r="F20" i="8"/>
  <c r="H19" i="8"/>
  <c r="G19" i="8"/>
  <c r="F19" i="8"/>
  <c r="I19" i="11" l="1"/>
  <c r="I19" i="9"/>
  <c r="I19" i="8"/>
  <c r="I20" i="7"/>
  <c r="I173" i="7"/>
  <c r="H173" i="7"/>
  <c r="G173" i="7"/>
  <c r="F173" i="7"/>
  <c r="I131" i="7"/>
  <c r="H131" i="7"/>
  <c r="G131" i="7"/>
  <c r="F131" i="7"/>
  <c r="I128" i="7"/>
  <c r="H128" i="7"/>
  <c r="G128" i="7"/>
  <c r="F128" i="7"/>
  <c r="I86" i="7"/>
  <c r="H86" i="7"/>
  <c r="G86" i="7"/>
  <c r="F86" i="7"/>
  <c r="I23" i="7"/>
  <c r="H23" i="7"/>
  <c r="G23" i="7"/>
  <c r="F23" i="7"/>
  <c r="H20" i="7"/>
  <c r="G20" i="7"/>
  <c r="F20" i="7"/>
  <c r="I573" i="6"/>
  <c r="H573" i="6"/>
  <c r="G573" i="6"/>
  <c r="F573" i="6"/>
  <c r="I572" i="6"/>
  <c r="G572" i="6"/>
  <c r="F572" i="6"/>
  <c r="I557" i="6"/>
  <c r="H557" i="6"/>
  <c r="G557" i="6"/>
  <c r="F557" i="6"/>
  <c r="I497" i="6"/>
  <c r="H497" i="6"/>
  <c r="G497" i="6"/>
  <c r="F497" i="6"/>
  <c r="I455" i="6"/>
  <c r="H455" i="6"/>
  <c r="G455" i="6"/>
  <c r="F455" i="6"/>
  <c r="I428" i="6"/>
  <c r="H428" i="6"/>
  <c r="G428" i="6"/>
  <c r="F428" i="6"/>
  <c r="I416" i="6"/>
  <c r="H416" i="6"/>
  <c r="G416" i="6"/>
  <c r="F416" i="6"/>
  <c r="I404" i="6"/>
  <c r="H404" i="6"/>
  <c r="G404" i="6"/>
  <c r="F404" i="6"/>
  <c r="I392" i="6"/>
  <c r="H392" i="6"/>
  <c r="G392" i="6"/>
  <c r="F392" i="6"/>
  <c r="I365" i="6"/>
  <c r="H365" i="6"/>
  <c r="G365" i="6"/>
  <c r="F365" i="6"/>
  <c r="I332" i="6"/>
  <c r="H332" i="6"/>
  <c r="G332" i="6"/>
  <c r="F332" i="6"/>
  <c r="I320" i="6"/>
  <c r="H320" i="6"/>
  <c r="G320" i="6"/>
  <c r="F320" i="6"/>
  <c r="I281" i="6"/>
  <c r="H281" i="6"/>
  <c r="G281" i="6"/>
  <c r="F281" i="6"/>
  <c r="I251" i="6"/>
  <c r="H251" i="6"/>
  <c r="G251" i="6"/>
  <c r="F251" i="6"/>
  <c r="I233" i="6"/>
  <c r="H233" i="6"/>
  <c r="G233" i="6"/>
  <c r="F233" i="6"/>
  <c r="I197" i="6"/>
  <c r="H197" i="6"/>
  <c r="G197" i="6"/>
  <c r="F197" i="6"/>
  <c r="I173" i="6"/>
  <c r="H173" i="6"/>
  <c r="G173" i="6"/>
  <c r="F173" i="6"/>
  <c r="I131" i="6"/>
  <c r="H131" i="6"/>
  <c r="G131" i="6"/>
  <c r="F131" i="6"/>
  <c r="I128" i="6"/>
  <c r="H128" i="6"/>
  <c r="G128" i="6"/>
  <c r="F128" i="6"/>
  <c r="I86" i="6"/>
  <c r="H86" i="6"/>
  <c r="G86" i="6"/>
  <c r="F86" i="6"/>
  <c r="I23" i="6"/>
  <c r="H23" i="6"/>
  <c r="G23" i="6"/>
  <c r="F23" i="6"/>
  <c r="I22" i="6"/>
  <c r="H22" i="6"/>
  <c r="G22" i="6"/>
  <c r="F22" i="6"/>
  <c r="F20" i="6" s="1"/>
  <c r="I21" i="6"/>
  <c r="I20" i="6" s="1"/>
  <c r="H21" i="6"/>
  <c r="H20" i="6" s="1"/>
  <c r="G21" i="6"/>
  <c r="G20" i="6" s="1"/>
  <c r="F21" i="6"/>
  <c r="I24" i="5" l="1"/>
  <c r="H24" i="5"/>
  <c r="G24" i="5"/>
  <c r="F24" i="5"/>
  <c r="I21" i="5"/>
  <c r="H21" i="5"/>
  <c r="F21" i="5"/>
  <c r="F22" i="5"/>
  <c r="G21" i="5"/>
  <c r="I20" i="4"/>
  <c r="H20" i="4"/>
  <c r="G20" i="4"/>
  <c r="F20" i="4"/>
  <c r="I21" i="3" l="1"/>
  <c r="I20" i="3" s="1"/>
  <c r="H21" i="3"/>
  <c r="H20" i="3" s="1"/>
  <c r="G20" i="3"/>
  <c r="I1645" i="2" l="1"/>
  <c r="H1645" i="2" l="1"/>
</calcChain>
</file>

<file path=xl/sharedStrings.xml><?xml version="1.0" encoding="utf-8"?>
<sst xmlns="http://schemas.openxmlformats.org/spreadsheetml/2006/main" count="9821" uniqueCount="1041">
  <si>
    <t>SECTOR PRODUCCIÓN</t>
  </si>
  <si>
    <t>REPORTE DE VALORES DE INDICADORES DE BRECHAS</t>
  </si>
  <si>
    <t>Nombre del Indicador</t>
  </si>
  <si>
    <t>Unidad de Medida (Variables)</t>
  </si>
  <si>
    <t>Variable 1 (V1)</t>
  </si>
  <si>
    <t>Variable 2 (V2)</t>
  </si>
  <si>
    <t>Variable n (Vn)</t>
  </si>
  <si>
    <t>Fórmula</t>
  </si>
  <si>
    <t xml:space="preserve">Instrucciones: </t>
  </si>
  <si>
    <t>a) En caso el Sector determine valores a nivel de distrito, debe incorporar las filas correspondientes.</t>
  </si>
  <si>
    <t>b) Si la fórmula del indicador de brechas tiene más de dos variables, incorporar las filas correspondientes.</t>
  </si>
  <si>
    <t>c) Si el Sector no cuenta con valores del indicador a nivel de región, provincia o distrito, en el casillero correspondiente consignar: S/I</t>
  </si>
  <si>
    <t>d) Si algún indicador no aplica a nivel de región, provincia o distrito, en el casillero correspondiente consignar: N/A</t>
  </si>
  <si>
    <t>Nivel de Desagregación del Indicador de Brecha</t>
  </si>
  <si>
    <t>Variables</t>
  </si>
  <si>
    <t>Valores de los Indicadores de Brechas</t>
  </si>
  <si>
    <t>Año 2021</t>
  </si>
  <si>
    <t>Año 2022</t>
  </si>
  <si>
    <t>Nacional</t>
  </si>
  <si>
    <t>Región</t>
  </si>
  <si>
    <t>Provincia</t>
  </si>
  <si>
    <t>Distrito</t>
  </si>
  <si>
    <t>PERÚ</t>
  </si>
  <si>
    <t>Indicador</t>
  </si>
  <si>
    <t>V1</t>
  </si>
  <si>
    <t>V2</t>
  </si>
  <si>
    <t>TUMBES</t>
  </si>
  <si>
    <t>CARABAYA</t>
  </si>
  <si>
    <t>CHUCUITO</t>
  </si>
  <si>
    <t>EL COLLAO</t>
  </si>
  <si>
    <t>LAMPA</t>
  </si>
  <si>
    <t>MELGAR</t>
  </si>
  <si>
    <t>SANDIA</t>
  </si>
  <si>
    <t>YUNGUYO</t>
  </si>
  <si>
    <t>MOYOBAMBA</t>
  </si>
  <si>
    <t>BELLAVISTA</t>
  </si>
  <si>
    <t>EL DORADO</t>
  </si>
  <si>
    <t>HUALLAGA</t>
  </si>
  <si>
    <t>LAMAS</t>
  </si>
  <si>
    <t>PICOTA</t>
  </si>
  <si>
    <t>RIOJA</t>
  </si>
  <si>
    <t>TOCACHE</t>
  </si>
  <si>
    <t>TACNA</t>
  </si>
  <si>
    <t>CANDARAVE</t>
  </si>
  <si>
    <t>JORGE BASADRE</t>
  </si>
  <si>
    <t>TARATA</t>
  </si>
  <si>
    <t>CONTRALMIRANTE VILLAR</t>
  </si>
  <si>
    <t>ZARUMILLA</t>
  </si>
  <si>
    <t>UCAYALI</t>
  </si>
  <si>
    <t>CORONEL PORTILLO</t>
  </si>
  <si>
    <t>ATALAYA</t>
  </si>
  <si>
    <t>PADRE ABAD</t>
  </si>
  <si>
    <t>Línea Base (Año 2020)</t>
  </si>
  <si>
    <t>Año 2023</t>
  </si>
  <si>
    <t>AMAZONAS</t>
  </si>
  <si>
    <t>BAGUA</t>
  </si>
  <si>
    <t>LA PECA</t>
  </si>
  <si>
    <t>IMAZA</t>
  </si>
  <si>
    <t>ARAMANGO</t>
  </si>
  <si>
    <t>BONGARA</t>
  </si>
  <si>
    <t>JAZAN</t>
  </si>
  <si>
    <t>CHACHAPOYAS</t>
  </si>
  <si>
    <t>LEIMEBAMBA</t>
  </si>
  <si>
    <t>CONDORCANQUI</t>
  </si>
  <si>
    <t>NIEVA</t>
  </si>
  <si>
    <t>LUYA</t>
  </si>
  <si>
    <t>CONILA</t>
  </si>
  <si>
    <t>LAMUD</t>
  </si>
  <si>
    <t>RODRIGUEZ DE MENDOZA</t>
  </si>
  <si>
    <t>SAN NICOLAS</t>
  </si>
  <si>
    <t>HUAMBO</t>
  </si>
  <si>
    <t>UTCUBAMBA</t>
  </si>
  <si>
    <t>BAGUA GRANDE</t>
  </si>
  <si>
    <t>CUMBA</t>
  </si>
  <si>
    <t>LONYA GRANDE</t>
  </si>
  <si>
    <t>CAJARURO</t>
  </si>
  <si>
    <t>ANCASH</t>
  </si>
  <si>
    <t>AIJA</t>
  </si>
  <si>
    <t>ASUNCION</t>
  </si>
  <si>
    <t>CHACAS</t>
  </si>
  <si>
    <t>BOLOGNESI</t>
  </si>
  <si>
    <t>HUALLANCA</t>
  </si>
  <si>
    <t>COLQUIOC</t>
  </si>
  <si>
    <t>ANTONIO RAYMONDI</t>
  </si>
  <si>
    <t>CHIQUIAN</t>
  </si>
  <si>
    <t>CARHUAZ</t>
  </si>
  <si>
    <t>CASMA</t>
  </si>
  <si>
    <t>HUARAZ</t>
  </si>
  <si>
    <t>TARICA</t>
  </si>
  <si>
    <t>INDEPENDENCIA</t>
  </si>
  <si>
    <t>HUARI</t>
  </si>
  <si>
    <t>SAN MARCOS</t>
  </si>
  <si>
    <t>ANRA</t>
  </si>
  <si>
    <t>HUARMEY</t>
  </si>
  <si>
    <t>HUAYLAS</t>
  </si>
  <si>
    <t>CARAZ</t>
  </si>
  <si>
    <t>MATO</t>
  </si>
  <si>
    <t>PAMPAROMAS</t>
  </si>
  <si>
    <t>PALLASCA</t>
  </si>
  <si>
    <t>CABANA</t>
  </si>
  <si>
    <t>POMABAMBA</t>
  </si>
  <si>
    <t>RECUAY</t>
  </si>
  <si>
    <t>SANTA</t>
  </si>
  <si>
    <t>NEPEÑA</t>
  </si>
  <si>
    <t>CHIMBOTE</t>
  </si>
  <si>
    <t>SAMANCO</t>
  </si>
  <si>
    <t>CACERES DEL PERU</t>
  </si>
  <si>
    <t>MORO</t>
  </si>
  <si>
    <t>SIHUAS</t>
  </si>
  <si>
    <t>YUNGAY</t>
  </si>
  <si>
    <t>MANCOS</t>
  </si>
  <si>
    <t>APURIMAC</t>
  </si>
  <si>
    <t>ABANCAY</t>
  </si>
  <si>
    <t>LAMBRAMA</t>
  </si>
  <si>
    <t>CURAHUASI</t>
  </si>
  <si>
    <t>ANDAHUAYLAS</t>
  </si>
  <si>
    <t>TALAVERA</t>
  </si>
  <si>
    <t>SANTA MARIA DE CHICMO</t>
  </si>
  <si>
    <t>HUANCARAMA</t>
  </si>
  <si>
    <t>ANTABAMBA</t>
  </si>
  <si>
    <t>JUAN ESPINOZA MEDRANO</t>
  </si>
  <si>
    <t>AYMARAES</t>
  </si>
  <si>
    <t>CHALHUANCA</t>
  </si>
  <si>
    <t>CHINCHEROS</t>
  </si>
  <si>
    <t>OCOBAMBA</t>
  </si>
  <si>
    <t>COTABAMBAS</t>
  </si>
  <si>
    <t>TAMBOBAMBA</t>
  </si>
  <si>
    <t>MARA</t>
  </si>
  <si>
    <t>CHALLHUAHUACHO</t>
  </si>
  <si>
    <t>COYLLURQUI</t>
  </si>
  <si>
    <t>GRAU</t>
  </si>
  <si>
    <t>VILCABAMBA</t>
  </si>
  <si>
    <t>CHUQUIBAMBILLA</t>
  </si>
  <si>
    <t>AREQUIPA</t>
  </si>
  <si>
    <t>MIRAFLORES</t>
  </si>
  <si>
    <t>CERRO COLORADO</t>
  </si>
  <si>
    <t>SANTA RITA DE SIGUAS</t>
  </si>
  <si>
    <t>TIABAYA</t>
  </si>
  <si>
    <t>SOCABAYA</t>
  </si>
  <si>
    <t>YANAHUARA</t>
  </si>
  <si>
    <t>CAYMA</t>
  </si>
  <si>
    <t>ALTO SELVA ALEGRE</t>
  </si>
  <si>
    <t>MARIANO MELGAR</t>
  </si>
  <si>
    <t>CAMANA</t>
  </si>
  <si>
    <t>SAMUEL PASTOR</t>
  </si>
  <si>
    <t>MARISCAL CACERES</t>
  </si>
  <si>
    <t>CARAVELI</t>
  </si>
  <si>
    <t>CHALA</t>
  </si>
  <si>
    <t>CASTILLA</t>
  </si>
  <si>
    <t>APLAO</t>
  </si>
  <si>
    <t>URACA</t>
  </si>
  <si>
    <t>ORCOPAMPA</t>
  </si>
  <si>
    <t>CAYLLOMA</t>
  </si>
  <si>
    <t>MAJES</t>
  </si>
  <si>
    <t>SIBAYO</t>
  </si>
  <si>
    <t>CHIVAY</t>
  </si>
  <si>
    <t>ISLAY</t>
  </si>
  <si>
    <t>MOLLENDO</t>
  </si>
  <si>
    <t>PUNTA DE BOMBON</t>
  </si>
  <si>
    <t>MEJIA</t>
  </si>
  <si>
    <t>DEAN VALDIVIA</t>
  </si>
  <si>
    <t>COCACHACRA</t>
  </si>
  <si>
    <t>LA UNION</t>
  </si>
  <si>
    <t>COTAHUASI</t>
  </si>
  <si>
    <t>AYACUCHO</t>
  </si>
  <si>
    <t>HUAMANGA</t>
  </si>
  <si>
    <t>QUINUA</t>
  </si>
  <si>
    <t>CARMEN ALTO</t>
  </si>
  <si>
    <t>HUANCA SANCOS</t>
  </si>
  <si>
    <t>SANCOS</t>
  </si>
  <si>
    <t>HUANTA</t>
  </si>
  <si>
    <t>SIVIA</t>
  </si>
  <si>
    <t>LA MAR</t>
  </si>
  <si>
    <t>SANTA ROSA</t>
  </si>
  <si>
    <t>SAN MIGUEL</t>
  </si>
  <si>
    <t>LUCANAS</t>
  </si>
  <si>
    <t>PUQUIO</t>
  </si>
  <si>
    <t>CARMEN SALCEDO</t>
  </si>
  <si>
    <t>PARINACOCHAS</t>
  </si>
  <si>
    <t>CORACORA</t>
  </si>
  <si>
    <t>PAUCAR DEL SARA SARA</t>
  </si>
  <si>
    <t>PAUSA</t>
  </si>
  <si>
    <t>VILCAS HUAMAN</t>
  </si>
  <si>
    <t>CAJAMARCA</t>
  </si>
  <si>
    <t>CAJABAMBA</t>
  </si>
  <si>
    <t>CACHACHI</t>
  </si>
  <si>
    <t>JESUS</t>
  </si>
  <si>
    <t>SAN JUAN</t>
  </si>
  <si>
    <t>MATARA</t>
  </si>
  <si>
    <t>MAGDALENA</t>
  </si>
  <si>
    <t>CHETILLA</t>
  </si>
  <si>
    <t>NAMORA</t>
  </si>
  <si>
    <t>ENCAÑADA</t>
  </si>
  <si>
    <t>CELENDIN</t>
  </si>
  <si>
    <t>MIGUEL IGLESIAS</t>
  </si>
  <si>
    <t>SOROCHUCO</t>
  </si>
  <si>
    <t>OXAMARCA</t>
  </si>
  <si>
    <t>CORTEGANA</t>
  </si>
  <si>
    <t>LA LIBERTAD DE PALLAN</t>
  </si>
  <si>
    <t>CHOTA</t>
  </si>
  <si>
    <t>LAJAS</t>
  </si>
  <si>
    <t>HUAMBOS</t>
  </si>
  <si>
    <t>TACABAMBA</t>
  </si>
  <si>
    <t>CHOROPAMPA</t>
  </si>
  <si>
    <t>COCHABAMBA</t>
  </si>
  <si>
    <t>CONTUMAZA</t>
  </si>
  <si>
    <t>CHILETE</t>
  </si>
  <si>
    <t>YONAN</t>
  </si>
  <si>
    <t>CUTERVO</t>
  </si>
  <si>
    <t>SOCOTA</t>
  </si>
  <si>
    <t>QUEROCOTILLO</t>
  </si>
  <si>
    <t>CALLAYUC</t>
  </si>
  <si>
    <t>PIMPINGOS</t>
  </si>
  <si>
    <t>HUALGAYOC</t>
  </si>
  <si>
    <t>BAMBAMARCA</t>
  </si>
  <si>
    <t>JAEN</t>
  </si>
  <si>
    <t>SALLIQUE</t>
  </si>
  <si>
    <t>PUCARA</t>
  </si>
  <si>
    <t>POMAHUACA</t>
  </si>
  <si>
    <t>SAN IGNACIO</t>
  </si>
  <si>
    <t>CHIRINOS</t>
  </si>
  <si>
    <t>PEDRO GALVEZ</t>
  </si>
  <si>
    <t>NIEPOS</t>
  </si>
  <si>
    <t>SAN PABLO</t>
  </si>
  <si>
    <t>SANTA CRUZ</t>
  </si>
  <si>
    <t>YAUYUCAN</t>
  </si>
  <si>
    <t>CUSCO</t>
  </si>
  <si>
    <t>ACOMAYO</t>
  </si>
  <si>
    <t>POMACANCHI</t>
  </si>
  <si>
    <t>ANTA</t>
  </si>
  <si>
    <t>ZURITE</t>
  </si>
  <si>
    <t>PUCYURA</t>
  </si>
  <si>
    <t>CALCA</t>
  </si>
  <si>
    <t>PISAC</t>
  </si>
  <si>
    <t>COYA</t>
  </si>
  <si>
    <t>CANAS</t>
  </si>
  <si>
    <t>LANGUI</t>
  </si>
  <si>
    <t>CANCHIS</t>
  </si>
  <si>
    <t>SICUANI</t>
  </si>
  <si>
    <t>PITUMARCA</t>
  </si>
  <si>
    <t>COMBAPATA</t>
  </si>
  <si>
    <t>MARANGANI</t>
  </si>
  <si>
    <t>CHUMBIVILCAS</t>
  </si>
  <si>
    <t>COLQUEMARCA</t>
  </si>
  <si>
    <t>VELILLE</t>
  </si>
  <si>
    <t>SANTO TOMAS</t>
  </si>
  <si>
    <t>SANTIAGO</t>
  </si>
  <si>
    <t>WANCHAQ</t>
  </si>
  <si>
    <t>SAN JERONIMO</t>
  </si>
  <si>
    <t>ESPINAR</t>
  </si>
  <si>
    <t>LA CONVENCION</t>
  </si>
  <si>
    <t>SANTA ANA</t>
  </si>
  <si>
    <t>SANTA TERESA</t>
  </si>
  <si>
    <t>QUELLOUNO</t>
  </si>
  <si>
    <t>HUAYOPATA</t>
  </si>
  <si>
    <t>ECHARATE</t>
  </si>
  <si>
    <t>MARANURA</t>
  </si>
  <si>
    <t>PARURO</t>
  </si>
  <si>
    <t>PAUCARTAMBO</t>
  </si>
  <si>
    <t>KOSÑIPATA</t>
  </si>
  <si>
    <t>CHALLABAMBA</t>
  </si>
  <si>
    <t>QUISPICANCHI</t>
  </si>
  <si>
    <t>ANDAHUAYLILLAS</t>
  </si>
  <si>
    <t>QUIQUIJANA</t>
  </si>
  <si>
    <t>OCONGATE</t>
  </si>
  <si>
    <t>CAMANTI</t>
  </si>
  <si>
    <t>URCOS</t>
  </si>
  <si>
    <t>CUSIPATA</t>
  </si>
  <si>
    <t>LUCRE</t>
  </si>
  <si>
    <t>URUBAMBA</t>
  </si>
  <si>
    <t>HUAYLLABAMBA</t>
  </si>
  <si>
    <t>YUCAY</t>
  </si>
  <si>
    <t>MACHUPICCHU</t>
  </si>
  <si>
    <t>OLLANTAYTAMBO</t>
  </si>
  <si>
    <t>HUANCAVELICA</t>
  </si>
  <si>
    <t>ACOBAMBA</t>
  </si>
  <si>
    <t>PAUCARA</t>
  </si>
  <si>
    <t>ANGARAES</t>
  </si>
  <si>
    <t>LIRCAY</t>
  </si>
  <si>
    <t>CASTROVIRREYNA</t>
  </si>
  <si>
    <t>CHURCAMPA</t>
  </si>
  <si>
    <t>MOYA</t>
  </si>
  <si>
    <t>TAYACAJA</t>
  </si>
  <si>
    <t>COLCABAMBA</t>
  </si>
  <si>
    <t>HUANUCO</t>
  </si>
  <si>
    <t>AMBO</t>
  </si>
  <si>
    <t>DOS DE MAYO</t>
  </si>
  <si>
    <t>RIPAN</t>
  </si>
  <si>
    <t>HUAMALIES</t>
  </si>
  <si>
    <t>LLATA</t>
  </si>
  <si>
    <t>AMARILIS</t>
  </si>
  <si>
    <t>LAURICOCHA</t>
  </si>
  <si>
    <t>BAÑOS</t>
  </si>
  <si>
    <t>LEONCIO PRADO</t>
  </si>
  <si>
    <t>RUPA-RUPA</t>
  </si>
  <si>
    <t>MARAÑON</t>
  </si>
  <si>
    <t>HUACRACHUCO</t>
  </si>
  <si>
    <t>PACHITEA</t>
  </si>
  <si>
    <t>PANAO</t>
  </si>
  <si>
    <t>PUERTO INCA</t>
  </si>
  <si>
    <t>YAROWILCA</t>
  </si>
  <si>
    <t>APARICIO POMARES</t>
  </si>
  <si>
    <t>ICA</t>
  </si>
  <si>
    <t>CHINCHA</t>
  </si>
  <si>
    <t>CHINCHA ALTA</t>
  </si>
  <si>
    <t>PUEBLO NUEVO</t>
  </si>
  <si>
    <t>NASCA</t>
  </si>
  <si>
    <t>MARCONA</t>
  </si>
  <si>
    <t>PISCO</t>
  </si>
  <si>
    <t>TUPAC AMARU INCA</t>
  </si>
  <si>
    <t>SAN CLEMENTE</t>
  </si>
  <si>
    <t>JUNIN</t>
  </si>
  <si>
    <t>CHANCHAMAYO</t>
  </si>
  <si>
    <t>SAN RAMON</t>
  </si>
  <si>
    <t>CHUPACA</t>
  </si>
  <si>
    <t>YANACANCHA</t>
  </si>
  <si>
    <t>CONCEPCION</t>
  </si>
  <si>
    <t>SANTA ROSA DE OCOPA</t>
  </si>
  <si>
    <t>MATAHUASI</t>
  </si>
  <si>
    <t>COMAS</t>
  </si>
  <si>
    <t>CHAMBARA</t>
  </si>
  <si>
    <t>HUANCAYO</t>
  </si>
  <si>
    <t>SAN AGUSTIN</t>
  </si>
  <si>
    <t>JAUJA</t>
  </si>
  <si>
    <t>MOLINOS</t>
  </si>
  <si>
    <t>CARHUAMAYO</t>
  </si>
  <si>
    <t>SATIPO</t>
  </si>
  <si>
    <t>RIO NEGRO</t>
  </si>
  <si>
    <t>TARMA</t>
  </si>
  <si>
    <t>TAPO</t>
  </si>
  <si>
    <t>HUASAHUASI</t>
  </si>
  <si>
    <t>YAULI</t>
  </si>
  <si>
    <t>LA OROYA</t>
  </si>
  <si>
    <t>MOROCOCHA</t>
  </si>
  <si>
    <t>LA LIBERTAD</t>
  </si>
  <si>
    <t>ASCOPE</t>
  </si>
  <si>
    <t>SANTIAGO DE CAO</t>
  </si>
  <si>
    <t>CHICAMA</t>
  </si>
  <si>
    <t>RAZURI</t>
  </si>
  <si>
    <t>CHOCOPE</t>
  </si>
  <si>
    <t>BOLIVAR</t>
  </si>
  <si>
    <t>CHEPEN</t>
  </si>
  <si>
    <t>PACANGA</t>
  </si>
  <si>
    <t>GRAN CHIMU</t>
  </si>
  <si>
    <t>CASCAS</t>
  </si>
  <si>
    <t>OTUZCO</t>
  </si>
  <si>
    <t>PACASMAYO</t>
  </si>
  <si>
    <t>SAN JOSE</t>
  </si>
  <si>
    <t>SAN PEDRO DE LLOC</t>
  </si>
  <si>
    <t>JEQUETEPEQUE</t>
  </si>
  <si>
    <t>GUADALUPE</t>
  </si>
  <si>
    <t>PATAZ</t>
  </si>
  <si>
    <t>TAYABAMBA</t>
  </si>
  <si>
    <t>CHILLIA</t>
  </si>
  <si>
    <t>TAURIJA</t>
  </si>
  <si>
    <t>HUANCASPATA</t>
  </si>
  <si>
    <t>PARCOY</t>
  </si>
  <si>
    <t>SANCHEZ CARRION</t>
  </si>
  <si>
    <t>CURGOS</t>
  </si>
  <si>
    <t>SANAGORAN</t>
  </si>
  <si>
    <t>HUAMACHUCO</t>
  </si>
  <si>
    <t>SANTIAGO DE CHUCO</t>
  </si>
  <si>
    <t>QUIRUVILCA</t>
  </si>
  <si>
    <t>ANGASMARCA</t>
  </si>
  <si>
    <t>CACHICADAN</t>
  </si>
  <si>
    <t>TRUJILLO</t>
  </si>
  <si>
    <t>MOCHE</t>
  </si>
  <si>
    <t>SIMBAL</t>
  </si>
  <si>
    <t>VICTOR LARCO HERRERA</t>
  </si>
  <si>
    <t>LAREDO</t>
  </si>
  <si>
    <t>SALAVERRY</t>
  </si>
  <si>
    <t>LAMBAYEQUE</t>
  </si>
  <si>
    <t>CHICLAYO</t>
  </si>
  <si>
    <t>MONSEFU</t>
  </si>
  <si>
    <t>JOSE LEONARDO ORTIZ</t>
  </si>
  <si>
    <t>SAÑA</t>
  </si>
  <si>
    <t>CAYALTI</t>
  </si>
  <si>
    <t>REQUE</t>
  </si>
  <si>
    <t>PIMENTEL</t>
  </si>
  <si>
    <t>LA VICTORIA</t>
  </si>
  <si>
    <t>LAGUNAS</t>
  </si>
  <si>
    <t>PUCALA</t>
  </si>
  <si>
    <t>ETEN</t>
  </si>
  <si>
    <t>CHONGOYAPE</t>
  </si>
  <si>
    <t>PATAPO</t>
  </si>
  <si>
    <t>OYOTUN</t>
  </si>
  <si>
    <t>FERREÑAFE</t>
  </si>
  <si>
    <t>PITIPO</t>
  </si>
  <si>
    <t>MOTUPE</t>
  </si>
  <si>
    <t>SALAS</t>
  </si>
  <si>
    <t>OLMOS</t>
  </si>
  <si>
    <t>TUCUME</t>
  </si>
  <si>
    <t>PACORA</t>
  </si>
  <si>
    <t>MOCHUMI</t>
  </si>
  <si>
    <t>MORROPE</t>
  </si>
  <si>
    <t>JAYANCA</t>
  </si>
  <si>
    <t>ILLIMO</t>
  </si>
  <si>
    <t>LIMA</t>
  </si>
  <si>
    <t>BARRANCA</t>
  </si>
  <si>
    <t>SUPE</t>
  </si>
  <si>
    <t>PATIVILCA</t>
  </si>
  <si>
    <t>SUPE PUERTO</t>
  </si>
  <si>
    <t>CAJATAMBO</t>
  </si>
  <si>
    <t>CAÑETE</t>
  </si>
  <si>
    <t>MALA</t>
  </si>
  <si>
    <t>CHILCA</t>
  </si>
  <si>
    <t>NUEVO IMPERIAL</t>
  </si>
  <si>
    <t>QUILMANA</t>
  </si>
  <si>
    <t>CERRO AZUL</t>
  </si>
  <si>
    <t>IMPERIAL</t>
  </si>
  <si>
    <t>HUARAL</t>
  </si>
  <si>
    <t>CHANCAY</t>
  </si>
  <si>
    <t>HUAROCHIRI</t>
  </si>
  <si>
    <t>SAN MATEO</t>
  </si>
  <si>
    <t>MATUCANA</t>
  </si>
  <si>
    <t>HUAURA</t>
  </si>
  <si>
    <t>SAYAN</t>
  </si>
  <si>
    <t>SANTA MARIA</t>
  </si>
  <si>
    <t>SANTA ANITA</t>
  </si>
  <si>
    <t>SANTIAGO DE SURCO</t>
  </si>
  <si>
    <t>SAN ISIDRO</t>
  </si>
  <si>
    <t>OYON</t>
  </si>
  <si>
    <t>PACHANGARA</t>
  </si>
  <si>
    <t>YAUYOS</t>
  </si>
  <si>
    <t>SAN JOAQUIN</t>
  </si>
  <si>
    <t>HUAÑEC</t>
  </si>
  <si>
    <t>QUINCHES</t>
  </si>
  <si>
    <t>QUINOCAY</t>
  </si>
  <si>
    <t>LORETO</t>
  </si>
  <si>
    <t>ALTO AMAZONAS</t>
  </si>
  <si>
    <t>YURIMAGUAS</t>
  </si>
  <si>
    <t>DATEM DEL MARAÑON</t>
  </si>
  <si>
    <t>PASTAZA</t>
  </si>
  <si>
    <t>NAUTA</t>
  </si>
  <si>
    <t>MARISCAL RAMON CASTILLA</t>
  </si>
  <si>
    <t>YAVARI</t>
  </si>
  <si>
    <t>PEBAS</t>
  </si>
  <si>
    <t>MAYNAS</t>
  </si>
  <si>
    <t>IQUITOS</t>
  </si>
  <si>
    <t>PUNCHANA</t>
  </si>
  <si>
    <t>SAN JUAN BAUTISTA</t>
  </si>
  <si>
    <t>MAZAN</t>
  </si>
  <si>
    <t>INDIANA</t>
  </si>
  <si>
    <t>FERNANDO LORES</t>
  </si>
  <si>
    <t>BELEN</t>
  </si>
  <si>
    <t>PUTUMAYO</t>
  </si>
  <si>
    <t>REQUENA</t>
  </si>
  <si>
    <t>JENARO HERRERA</t>
  </si>
  <si>
    <t>CONTAMANA</t>
  </si>
  <si>
    <t>VARGAS GUERRA</t>
  </si>
  <si>
    <t>INAHUAYA</t>
  </si>
  <si>
    <t>MADRE DE DIOS</t>
  </si>
  <si>
    <t>MANU</t>
  </si>
  <si>
    <t>HUEPETUHE</t>
  </si>
  <si>
    <t>TAHUAMANU</t>
  </si>
  <si>
    <t>IÑAPARI</t>
  </si>
  <si>
    <t>IBERIA</t>
  </si>
  <si>
    <t>TAMBOPATA</t>
  </si>
  <si>
    <t>LABERINTO</t>
  </si>
  <si>
    <t>MOQUEGUA</t>
  </si>
  <si>
    <t>GENERAL SANCHEZ CERRO</t>
  </si>
  <si>
    <t>ICHUÑA</t>
  </si>
  <si>
    <t>ILO</t>
  </si>
  <si>
    <t>MARISCAL NIETO</t>
  </si>
  <si>
    <t>PASCO</t>
  </si>
  <si>
    <t>DANIEL ALCIDES CARRION</t>
  </si>
  <si>
    <t>YANAHUANCA</t>
  </si>
  <si>
    <t>OXAPAMPA</t>
  </si>
  <si>
    <t>PALCAZU</t>
  </si>
  <si>
    <t>CHAUPIMARCA</t>
  </si>
  <si>
    <t>SIMON BOLIVAR</t>
  </si>
  <si>
    <t>HUACHON</t>
  </si>
  <si>
    <t>HUARIACA</t>
  </si>
  <si>
    <t>PIURA</t>
  </si>
  <si>
    <t>AYABACA</t>
  </si>
  <si>
    <t>SUYO</t>
  </si>
  <si>
    <t>PAIMAS</t>
  </si>
  <si>
    <t>HUANCABAMBA</t>
  </si>
  <si>
    <t>HUARMACA</t>
  </si>
  <si>
    <t>MORROPON</t>
  </si>
  <si>
    <t>LA MATANZA</t>
  </si>
  <si>
    <t>BUENOS AIRES</t>
  </si>
  <si>
    <t>CHULUCANAS</t>
  </si>
  <si>
    <t>PAITA</t>
  </si>
  <si>
    <t>TAMARINDO</t>
  </si>
  <si>
    <t>VICHAYAL</t>
  </si>
  <si>
    <t>COLAN</t>
  </si>
  <si>
    <t>AMOTAPE</t>
  </si>
  <si>
    <t>LA HUACA</t>
  </si>
  <si>
    <t>TAMBO GRANDE</t>
  </si>
  <si>
    <t>CATACAOS</t>
  </si>
  <si>
    <t>VEINTISEIS DE OCTUBRE</t>
  </si>
  <si>
    <t>CURA MORI</t>
  </si>
  <si>
    <t>LA ARENA</t>
  </si>
  <si>
    <t>LAS LOMAS</t>
  </si>
  <si>
    <t>SECHURA</t>
  </si>
  <si>
    <t>SULLANA</t>
  </si>
  <si>
    <t>IGNACIO ESCUDERO</t>
  </si>
  <si>
    <t>QUERECOTILLO</t>
  </si>
  <si>
    <t>TALARA</t>
  </si>
  <si>
    <t>PARIÑAS</t>
  </si>
  <si>
    <t>MANCORA</t>
  </si>
  <si>
    <t>EL ALTO</t>
  </si>
  <si>
    <t>LA BREA</t>
  </si>
  <si>
    <t>PUNO</t>
  </si>
  <si>
    <t>AZANGARO</t>
  </si>
  <si>
    <t>SAN ANTON</t>
  </si>
  <si>
    <t>POTONI</t>
  </si>
  <si>
    <t>ARAPA</t>
  </si>
  <si>
    <t>SAN GABAN</t>
  </si>
  <si>
    <t>OLLACHEA</t>
  </si>
  <si>
    <t>AYAPATA</t>
  </si>
  <si>
    <t>MACUSANI</t>
  </si>
  <si>
    <t>ZEPITA</t>
  </si>
  <si>
    <t>KELLUYO</t>
  </si>
  <si>
    <t>DESAGUADERO</t>
  </si>
  <si>
    <t>JULI</t>
  </si>
  <si>
    <t>ILAVE</t>
  </si>
  <si>
    <t>PILCUYO</t>
  </si>
  <si>
    <t>HUANCANE</t>
  </si>
  <si>
    <t>AYAVIRI</t>
  </si>
  <si>
    <t>ACORA</t>
  </si>
  <si>
    <t>CAPACHICA</t>
  </si>
  <si>
    <t>SAN ROMAN</t>
  </si>
  <si>
    <t>JULIACA</t>
  </si>
  <si>
    <t>CABANILLAS</t>
  </si>
  <si>
    <t>YANAHUAYA</t>
  </si>
  <si>
    <t>LIMBANI</t>
  </si>
  <si>
    <t>SAN PEDRO DE PUTINA PUNCO</t>
  </si>
  <si>
    <t>SAN MARTIN</t>
  </si>
  <si>
    <t>SAN JOSE DE SISA</t>
  </si>
  <si>
    <t>SAPOSOA</t>
  </si>
  <si>
    <t>CAYNARACHI</t>
  </si>
  <si>
    <t>TABALOSOS</t>
  </si>
  <si>
    <t>JUANJUI</t>
  </si>
  <si>
    <t>JEPELACIO</t>
  </si>
  <si>
    <t>PUCACACA</t>
  </si>
  <si>
    <t>ELIAS SOPLIN VARGAS</t>
  </si>
  <si>
    <t>SAN FERNANDO</t>
  </si>
  <si>
    <t>NUEVA CAJAMARCA</t>
  </si>
  <si>
    <t>PARDO MIGUEL</t>
  </si>
  <si>
    <t>TARAPOTO</t>
  </si>
  <si>
    <t>SAUCE</t>
  </si>
  <si>
    <t>CHAZUTA</t>
  </si>
  <si>
    <t>LA BANDA DE SHILCAYO</t>
  </si>
  <si>
    <t>ILABAYA</t>
  </si>
  <si>
    <t>LOCUMBA</t>
  </si>
  <si>
    <t>ITE</t>
  </si>
  <si>
    <t>SAMA</t>
  </si>
  <si>
    <t>ALTO DE LA ALIANZA</t>
  </si>
  <si>
    <t>CIUDAD NUEVA</t>
  </si>
  <si>
    <t>POCOLLAY</t>
  </si>
  <si>
    <t>CORONEL GREGORIO ALBARRACIN LANCHIPA</t>
  </si>
  <si>
    <t>TICACO</t>
  </si>
  <si>
    <t>ZORRITOS</t>
  </si>
  <si>
    <t>CANOAS DE PUNTA SAL</t>
  </si>
  <si>
    <t>PAMPAS DE HOSPITAL</t>
  </si>
  <si>
    <t>CORRALES</t>
  </si>
  <si>
    <t>LA CRUZ</t>
  </si>
  <si>
    <t>AGUAS VERDES</t>
  </si>
  <si>
    <t>RAYMONDI</t>
  </si>
  <si>
    <t>TAHUANIA</t>
  </si>
  <si>
    <t>CALLERIA</t>
  </si>
  <si>
    <t>NUEVA REQUENA</t>
  </si>
  <si>
    <t>YARINACOCHA</t>
  </si>
  <si>
    <t>CAMPOVERDE</t>
  </si>
  <si>
    <t>IPARIA</t>
  </si>
  <si>
    <t>NESHUYA</t>
  </si>
  <si>
    <t>CURIMANA</t>
  </si>
  <si>
    <t>IRAZOLA</t>
  </si>
  <si>
    <t>PURUS</t>
  </si>
  <si>
    <t>PARIAHUANCA</t>
  </si>
  <si>
    <t>CARLOS FERMIN FITZCARRALD</t>
  </si>
  <si>
    <t>SAN LUIS</t>
  </si>
  <si>
    <t>YAUTAN</t>
  </si>
  <si>
    <t>NUEVO CHIMBOTE</t>
  </si>
  <si>
    <t>TAMBURCO</t>
  </si>
  <si>
    <t>JACOBO HUNTER</t>
  </si>
  <si>
    <t>PAUCARPATA</t>
  </si>
  <si>
    <t>LURICOCHA</t>
  </si>
  <si>
    <t>SAMUGARI</t>
  </si>
  <si>
    <t>TAMBO</t>
  </si>
  <si>
    <t>HUASMIN</t>
  </si>
  <si>
    <t>CHALAMARCA</t>
  </si>
  <si>
    <t>CALLAO</t>
  </si>
  <si>
    <t>PROV. CONST. DEL CALLAO</t>
  </si>
  <si>
    <t>SAN SEBASTIAN</t>
  </si>
  <si>
    <t>KIMBIRI</t>
  </si>
  <si>
    <t>PICHARI</t>
  </si>
  <si>
    <t>ACRAQUIA</t>
  </si>
  <si>
    <t>SAN RAFAEL</t>
  </si>
  <si>
    <t>CHINCHAO</t>
  </si>
  <si>
    <t>JOSE CRESPO Y CASTILLO</t>
  </si>
  <si>
    <t>LA MORADA</t>
  </si>
  <si>
    <t>CHAGLLA</t>
  </si>
  <si>
    <t>PERENE</t>
  </si>
  <si>
    <t>PILCOMAYO</t>
  </si>
  <si>
    <t>PANGOA</t>
  </si>
  <si>
    <t>EL PORVENIR</t>
  </si>
  <si>
    <t>FLORENCIA DE MORA</t>
  </si>
  <si>
    <t>HUANCHACO</t>
  </si>
  <si>
    <t>POROTO</t>
  </si>
  <si>
    <t>SAN VICENTE DE CAÑETE</t>
  </si>
  <si>
    <t>HUACHO</t>
  </si>
  <si>
    <t>VEGUETA</t>
  </si>
  <si>
    <t>ANCON</t>
  </si>
  <si>
    <t>CHACLACAYO</t>
  </si>
  <si>
    <t>EL AGUSTINO</t>
  </si>
  <si>
    <t>LURIGANCHO</t>
  </si>
  <si>
    <t>PUCUSANA</t>
  </si>
  <si>
    <t>PUNTA NEGRA</t>
  </si>
  <si>
    <t>SAN JUAN DE LURIGANCHO</t>
  </si>
  <si>
    <t>SAN JUAN DE MIRAFLORES</t>
  </si>
  <si>
    <t>SURQUILLO</t>
  </si>
  <si>
    <t>SAMEGUA</t>
  </si>
  <si>
    <t>VILLA RICA</t>
  </si>
  <si>
    <t>BERNAL</t>
  </si>
  <si>
    <t>VICE</t>
  </si>
  <si>
    <t>SAN HILARION</t>
  </si>
  <si>
    <t>YURACYACU</t>
  </si>
  <si>
    <t>MANANTAY</t>
  </si>
  <si>
    <t>ALEXANDER VON HUMBOLDT</t>
  </si>
  <si>
    <t>Porcentaje de Mercados de Abastos que operan en condiciones inadecuadas.</t>
  </si>
  <si>
    <t>Porcentaje de mercado de abastos por implementar</t>
  </si>
  <si>
    <t>FLORIDA</t>
  </si>
  <si>
    <t>YAMBRASBAMBA</t>
  </si>
  <si>
    <t>EL CENEPA</t>
  </si>
  <si>
    <t>RIO SANTIAGO</t>
  </si>
  <si>
    <t>CAMPORREDONDO</t>
  </si>
  <si>
    <t>OMIA</t>
  </si>
  <si>
    <t>EL MILAGRO</t>
  </si>
  <si>
    <t>JAMALCA</t>
  </si>
  <si>
    <t>CHAVIN DE HUANTAR</t>
  </si>
  <si>
    <t>PUEBLO LIBRE</t>
  </si>
  <si>
    <t>MARISCAL LUZURIAGA</t>
  </si>
  <si>
    <t>LLUMPA</t>
  </si>
  <si>
    <t>CONCHUCOS</t>
  </si>
  <si>
    <t>PAROBAMBA</t>
  </si>
  <si>
    <t>QUILLO</t>
  </si>
  <si>
    <t>YANAMA</t>
  </si>
  <si>
    <t>ANDARAPA</t>
  </si>
  <si>
    <t>KISHUARA</t>
  </si>
  <si>
    <t>PACUCHA</t>
  </si>
  <si>
    <t>HAQUIRA</t>
  </si>
  <si>
    <t>ANCO-HUALLO</t>
  </si>
  <si>
    <t>HUACCANA</t>
  </si>
  <si>
    <t>CHARACATO</t>
  </si>
  <si>
    <t>SACHACA</t>
  </si>
  <si>
    <t>UCHUMAYO</t>
  </si>
  <si>
    <t>MARIANO NICOLAS VALCARCEL</t>
  </si>
  <si>
    <t>NICOLAS DE PIEROLA</t>
  </si>
  <si>
    <t>ACOCRO</t>
  </si>
  <si>
    <t>CHIARA</t>
  </si>
  <si>
    <t>OCROS</t>
  </si>
  <si>
    <t>SOCOS</t>
  </si>
  <si>
    <t>TAMBILLO</t>
  </si>
  <si>
    <t>VINCHOS</t>
  </si>
  <si>
    <t>CANGALLO</t>
  </si>
  <si>
    <t>CHUSCHI</t>
  </si>
  <si>
    <t>LOS MOROCHUCOS</t>
  </si>
  <si>
    <t>LLOCHEGUA</t>
  </si>
  <si>
    <t>ANCO</t>
  </si>
  <si>
    <t>PULLO</t>
  </si>
  <si>
    <t>COSPAN</t>
  </si>
  <si>
    <t>LLACANORA</t>
  </si>
  <si>
    <t>LOS BAÑOS DEL INCA</t>
  </si>
  <si>
    <t>CONDEBAMBA</t>
  </si>
  <si>
    <t>SITACOCHA</t>
  </si>
  <si>
    <t>SUCRE</t>
  </si>
  <si>
    <t>CONCHAN</t>
  </si>
  <si>
    <t>LLAMA</t>
  </si>
  <si>
    <t>QUEROCOTO</t>
  </si>
  <si>
    <t>CHONTALI</t>
  </si>
  <si>
    <t>COLASAY</t>
  </si>
  <si>
    <t>HUABAL</t>
  </si>
  <si>
    <t>SAN JOSE DEL ALTO</t>
  </si>
  <si>
    <t>HUARANGO</t>
  </si>
  <si>
    <t>LA COIPA</t>
  </si>
  <si>
    <t>NAMBALLE</t>
  </si>
  <si>
    <t>SAN JOSE DE LOURDES</t>
  </si>
  <si>
    <t>TABACONAS</t>
  </si>
  <si>
    <t>GREGORIO PITA</t>
  </si>
  <si>
    <t>JOSE SABOGAL</t>
  </si>
  <si>
    <t>CATACHE</t>
  </si>
  <si>
    <t>MI PERU</t>
  </si>
  <si>
    <t>SAYLLA</t>
  </si>
  <si>
    <t>ANCAHUASI</t>
  </si>
  <si>
    <t>LIMATAMBO</t>
  </si>
  <si>
    <t>LAMAY</t>
  </si>
  <si>
    <t>LARES</t>
  </si>
  <si>
    <t>SAN SALVADOR</t>
  </si>
  <si>
    <t>YANATILE</t>
  </si>
  <si>
    <t>YANAOCA</t>
  </si>
  <si>
    <t>LAYO</t>
  </si>
  <si>
    <t>TINTA</t>
  </si>
  <si>
    <t>CHAMACA</t>
  </si>
  <si>
    <t>LIVITACA</t>
  </si>
  <si>
    <t>COPORAQUE</t>
  </si>
  <si>
    <t>MEGANTONI</t>
  </si>
  <si>
    <t>OMACHA</t>
  </si>
  <si>
    <t>COLQUEPATA</t>
  </si>
  <si>
    <t>HUANCARANI</t>
  </si>
  <si>
    <t>CCATCA</t>
  </si>
  <si>
    <t>OROPESA</t>
  </si>
  <si>
    <t>CHINCHERO</t>
  </si>
  <si>
    <t>MARAS</t>
  </si>
  <si>
    <t>ACORIA</t>
  </si>
  <si>
    <t>ASCENSION</t>
  </si>
  <si>
    <t>HUANDO</t>
  </si>
  <si>
    <t>ANCHONGA</t>
  </si>
  <si>
    <t>PAMPAS</t>
  </si>
  <si>
    <t>DANIEL HERNANDEZ</t>
  </si>
  <si>
    <t>PAZOS</t>
  </si>
  <si>
    <t>CHURUBAMBA</t>
  </si>
  <si>
    <t>YACUS</t>
  </si>
  <si>
    <t>SAN PABLO DE PILLAO</t>
  </si>
  <si>
    <t>HUACAR</t>
  </si>
  <si>
    <t>MARIAS</t>
  </si>
  <si>
    <t>PACHAS</t>
  </si>
  <si>
    <t>HUACAYBAMBA</t>
  </si>
  <si>
    <t>PINRA</t>
  </si>
  <si>
    <t>JACAS GRANDE</t>
  </si>
  <si>
    <t>MONZON</t>
  </si>
  <si>
    <t>DANIEL ALOMIA ROBLES</t>
  </si>
  <si>
    <t>LUYANDO</t>
  </si>
  <si>
    <t>MARIANO DAMASO BERAUN</t>
  </si>
  <si>
    <t>CASTILLO GRANDE</t>
  </si>
  <si>
    <t>CHOLON</t>
  </si>
  <si>
    <t>MOLINO</t>
  </si>
  <si>
    <t>UMARI</t>
  </si>
  <si>
    <t>CODO DEL POZUZO</t>
  </si>
  <si>
    <t>TOURNAVISTA</t>
  </si>
  <si>
    <t>YUYAPICHIS</t>
  </si>
  <si>
    <t>SAN MIGUEL DE CAURI</t>
  </si>
  <si>
    <t>LOS AQUIJES</t>
  </si>
  <si>
    <t>PACHACUTEC</t>
  </si>
  <si>
    <t>SAN JOSE DE LOS MOLINOS</t>
  </si>
  <si>
    <t>SUBTANJALLA</t>
  </si>
  <si>
    <t>ALTO LARAN</t>
  </si>
  <si>
    <t>CHINCHA BAJA</t>
  </si>
  <si>
    <t>EL CARMEN</t>
  </si>
  <si>
    <t>GROCIO PRADO</t>
  </si>
  <si>
    <t>SUNAMPE</t>
  </si>
  <si>
    <t>TAMBO DE MORA</t>
  </si>
  <si>
    <t>HUMAY</t>
  </si>
  <si>
    <t>PARACAS</t>
  </si>
  <si>
    <t>SAN ANDRES</t>
  </si>
  <si>
    <t>SAN JERONIMO DE TUNAN</t>
  </si>
  <si>
    <t>SICAYA</t>
  </si>
  <si>
    <t>SANTO DOMINGO DE ACOBAMBA</t>
  </si>
  <si>
    <t>SAN JOSE DE QUERO</t>
  </si>
  <si>
    <t>ACOLLA</t>
  </si>
  <si>
    <t>COVIRIALI</t>
  </si>
  <si>
    <t>LLAYLLA</t>
  </si>
  <si>
    <t>RIO TAMBO</t>
  </si>
  <si>
    <t>PALCA</t>
  </si>
  <si>
    <t>AHUAC</t>
  </si>
  <si>
    <t>HUAMANCACA CHICO</t>
  </si>
  <si>
    <t>JULCAN</t>
  </si>
  <si>
    <t>CARABAMBA</t>
  </si>
  <si>
    <t>HUASO</t>
  </si>
  <si>
    <t>AGALLPAMPA</t>
  </si>
  <si>
    <t>SALPO</t>
  </si>
  <si>
    <t>SINSICAP</t>
  </si>
  <si>
    <t>USQUIL</t>
  </si>
  <si>
    <t>CHUGAY</t>
  </si>
  <si>
    <t>COCHORCO</t>
  </si>
  <si>
    <t>MARCABAL</t>
  </si>
  <si>
    <t>SARIN</t>
  </si>
  <si>
    <t>SARTIMBAMBA</t>
  </si>
  <si>
    <t>SAYAPULLO</t>
  </si>
  <si>
    <t>PICSI</t>
  </si>
  <si>
    <t>CAÑARIS</t>
  </si>
  <si>
    <t>INCAHUASI</t>
  </si>
  <si>
    <t>CANTA</t>
  </si>
  <si>
    <t>SANTA ROSA DE QUIVES</t>
  </si>
  <si>
    <t>ASIA</t>
  </si>
  <si>
    <t>AUCALLAMA</t>
  </si>
  <si>
    <t>SANTA EULALIA</t>
  </si>
  <si>
    <t>CALETA DE CARQUIN</t>
  </si>
  <si>
    <t>LAS AMAZONAS</t>
  </si>
  <si>
    <t>NAPO</t>
  </si>
  <si>
    <t>BALSAPUERTO</t>
  </si>
  <si>
    <t>TENIENTE CESAR LOPEZ ROJAS</t>
  </si>
  <si>
    <t>PARINARI</t>
  </si>
  <si>
    <t>TIGRE</t>
  </si>
  <si>
    <t>TROMPETEROS</t>
  </si>
  <si>
    <t>URARINAS</t>
  </si>
  <si>
    <t>RAMON CASTILLA</t>
  </si>
  <si>
    <t>EMILIO SAN MARTIN</t>
  </si>
  <si>
    <t>MAQUIA</t>
  </si>
  <si>
    <t>PAMPA HERMOSA</t>
  </si>
  <si>
    <t>SARAYACU</t>
  </si>
  <si>
    <t>CAHUAPANAS</t>
  </si>
  <si>
    <t>MANSERICHE</t>
  </si>
  <si>
    <t>ANDOAS</t>
  </si>
  <si>
    <t>TORATA</t>
  </si>
  <si>
    <t>TINYAHUARCO</t>
  </si>
  <si>
    <t>SANTA ANA DE TUSI</t>
  </si>
  <si>
    <t>CHONTABAMBA</t>
  </si>
  <si>
    <t>PUERTO BERMUDEZ</t>
  </si>
  <si>
    <t>EL TALLAN</t>
  </si>
  <si>
    <t>FRIAS</t>
  </si>
  <si>
    <t>MONTERO</t>
  </si>
  <si>
    <t>PACAIPAMPA</t>
  </si>
  <si>
    <t>SAPILLICA</t>
  </si>
  <si>
    <t>CANCHAQUE</t>
  </si>
  <si>
    <t>EL CARMEN DE LA FRONTERA</t>
  </si>
  <si>
    <t>SAN MIGUEL DE EL FAIQUE</t>
  </si>
  <si>
    <t>SONDOR</t>
  </si>
  <si>
    <t>SONDORILLO</t>
  </si>
  <si>
    <t>CHALACO</t>
  </si>
  <si>
    <t>SALITRAL</t>
  </si>
  <si>
    <t>SAN JUAN DE BIGOTE</t>
  </si>
  <si>
    <t>YAMANGO</t>
  </si>
  <si>
    <t>LANCONES</t>
  </si>
  <si>
    <t>MARCAVELICA</t>
  </si>
  <si>
    <t>MIGUEL CHECA</t>
  </si>
  <si>
    <t>COATA</t>
  </si>
  <si>
    <t>MAÑAZO</t>
  </si>
  <si>
    <t>PICHACANI</t>
  </si>
  <si>
    <t>PLATERIA</t>
  </si>
  <si>
    <t>ASILLO</t>
  </si>
  <si>
    <t>CHUPA</t>
  </si>
  <si>
    <t>MUÑANI</t>
  </si>
  <si>
    <t>SAMAN</t>
  </si>
  <si>
    <t>COASA</t>
  </si>
  <si>
    <t>CRUCERO</t>
  </si>
  <si>
    <t>ITUATA</t>
  </si>
  <si>
    <t>USICAYOS</t>
  </si>
  <si>
    <t>HUACULLANI</t>
  </si>
  <si>
    <t>PISACOMA</t>
  </si>
  <si>
    <t>POMATA</t>
  </si>
  <si>
    <t>TARACO</t>
  </si>
  <si>
    <t>VILQUE CHICO</t>
  </si>
  <si>
    <t>CABANILLA</t>
  </si>
  <si>
    <t>SANTA LUCIA</t>
  </si>
  <si>
    <t>ANTAUTA</t>
  </si>
  <si>
    <t>MACARI</t>
  </si>
  <si>
    <t>NUÑOA</t>
  </si>
  <si>
    <t>ORURILLO</t>
  </si>
  <si>
    <t>MOHO</t>
  </si>
  <si>
    <t>SAN ANTONIO DE PUTINA</t>
  </si>
  <si>
    <t>PUTINA</t>
  </si>
  <si>
    <t>QUILCAPUNCU</t>
  </si>
  <si>
    <t>CARACOTO</t>
  </si>
  <si>
    <t>CUYOCUYO</t>
  </si>
  <si>
    <t>PHARA</t>
  </si>
  <si>
    <t>ALTO INAMBARI</t>
  </si>
  <si>
    <t>ALTO BIAVO</t>
  </si>
  <si>
    <t>BAJO BIAVO</t>
  </si>
  <si>
    <t>ALONSO DE ALVARADO</t>
  </si>
  <si>
    <t>BARRANQUITA</t>
  </si>
  <si>
    <t>PINTO RECODO</t>
  </si>
  <si>
    <t>ZAPATERO</t>
  </si>
  <si>
    <t>CAMPANILLA</t>
  </si>
  <si>
    <t>HUICUNGO</t>
  </si>
  <si>
    <t>PACHIZA</t>
  </si>
  <si>
    <t>PAJARILLO</t>
  </si>
  <si>
    <t>SHAMBOYACU</t>
  </si>
  <si>
    <t>AWAJUN</t>
  </si>
  <si>
    <t>MORALES</t>
  </si>
  <si>
    <t>POLVORA</t>
  </si>
  <si>
    <t>LA YARADA LOS PALOS</t>
  </si>
  <si>
    <t>SAN JACINTO</t>
  </si>
  <si>
    <t>PAPAYAL</t>
  </si>
  <si>
    <t>MASISEA</t>
  </si>
  <si>
    <t>SEPAHUA</t>
  </si>
  <si>
    <t>Porcentaje del Servicio de Vigilancia, Control Sanitario y de Inocuidad para Productos de la Pesca, Acuicultura y Piensos, a través de Laboratorios de Control Sanitario que Funciona en Condiciones Inadecuadas</t>
  </si>
  <si>
    <t>Laboratorio</t>
  </si>
  <si>
    <t>N/A</t>
  </si>
  <si>
    <t>APURÍMAC</t>
  </si>
  <si>
    <t>CAMANÁ</t>
  </si>
  <si>
    <t>CARAVELÍ</t>
  </si>
  <si>
    <t>CONDESUYOS</t>
  </si>
  <si>
    <t>LA UNIÓN</t>
  </si>
  <si>
    <t>VÍCTOR FAJARDO</t>
  </si>
  <si>
    <t>VILCAS HUAMÁN</t>
  </si>
  <si>
    <t>CELENDÍN</t>
  </si>
  <si>
    <t>CONTUMAZÁ</t>
  </si>
  <si>
    <t>JAÉN</t>
  </si>
  <si>
    <t>LA CONVENCIÓN</t>
  </si>
  <si>
    <t>HUAYTARÁ</t>
  </si>
  <si>
    <t>MARAÑÓN</t>
  </si>
  <si>
    <t>PALPA</t>
  </si>
  <si>
    <t>AZÁNGARO</t>
  </si>
  <si>
    <t>HUANCANÉ</t>
  </si>
  <si>
    <t>SAN ROMÁN</t>
  </si>
  <si>
    <t>SAN MARTÍN</t>
  </si>
  <si>
    <t>MARISCAL CÁCERES</t>
  </si>
  <si>
    <t>PURÚS</t>
  </si>
  <si>
    <t>Porcentaje Servicio de Vigilancia, Control Sanitario y de Inocuidad para Productos de la Pesca, Acuicultura y Piensos a través de Laboratorios de Control Sanitario por implementar.</t>
  </si>
  <si>
    <t>SECTOR  PRODUCCIÓN</t>
  </si>
  <si>
    <t>Porcentaje de Centros de Innovación Productiva y Transferencia Tecnológica (CITE/UT) que operan en condiciones inadecuadas</t>
  </si>
  <si>
    <t>JUNÍN</t>
  </si>
  <si>
    <t>CONCEPCIÓN</t>
  </si>
  <si>
    <t xml:space="preserve">SATIPO </t>
  </si>
  <si>
    <t>BOLÍVAR</t>
  </si>
  <si>
    <t>CHEPÉN</t>
  </si>
  <si>
    <t>JULCÁN</t>
  </si>
  <si>
    <t>SÁNCHEZ CARRIÓN</t>
  </si>
  <si>
    <t>GRAN CHIMÚ</t>
  </si>
  <si>
    <t>VIRÚ</t>
  </si>
  <si>
    <t>OYÓN</t>
  </si>
  <si>
    <t>MARISCAL RAMÓN CASTILLA</t>
  </si>
  <si>
    <t>DATEM DEL MARAÑÓN</t>
  </si>
  <si>
    <t>MANÚ</t>
  </si>
  <si>
    <t>TAHUAMANÚ</t>
  </si>
  <si>
    <t>GENERAL SÁNCHEZ CERRO</t>
  </si>
  <si>
    <t>DANIEL A. CARRIÓN</t>
  </si>
  <si>
    <t>MORROPÓN</t>
  </si>
  <si>
    <t>Porcentaje de Centros de Innovación Productiva y Transferencia Tecnológica (CITE/UT) por implementar</t>
  </si>
  <si>
    <t>Porcentaje de Desembarcaderos Pesqueros Artesanales que Operan en condiciones Inadecuadas</t>
  </si>
  <si>
    <t>DPAOA</t>
  </si>
  <si>
    <t>Porcentaje de Desembarcaderos Pesqueros Artesanales por Implementar</t>
  </si>
  <si>
    <t>DPAI</t>
  </si>
  <si>
    <t>Porcentaje de Muelles Pesqueros Artesanales que Operan en condiciones Inadecuadas</t>
  </si>
  <si>
    <t>Porcentaje de Muelles Pesqueros Artesanales por Implementar</t>
  </si>
  <si>
    <t>MPAI</t>
  </si>
  <si>
    <t>% CAOI = (1- CAOA/CAE)  x 100</t>
  </si>
  <si>
    <t>CAOA</t>
  </si>
  <si>
    <t>CAE</t>
  </si>
  <si>
    <t>Centros Acuícolas Implementados (CAI)</t>
  </si>
  <si>
    <t>CAI</t>
  </si>
  <si>
    <t>Porcentaje de Centros de Investigación Científica del mar, aguas continentales y sus recursos vivos, que operan en condiciones inadecuadas</t>
  </si>
  <si>
    <t>Porcentaje de servicios, de custodia de patrones y medición y calibración de equipos, que se brindan en condiciones inadecuadas por los laboratorios de metrología</t>
  </si>
  <si>
    <t>Porcentaje de servicios, de custodia de patrones y medición y calibración de equipos, que se brindan en condiciones inadecuadas por los laboratorios de metrología (% SLMOCI)</t>
  </si>
  <si>
    <t>Año 2021 1/</t>
  </si>
  <si>
    <t>Año 2022 2/</t>
  </si>
  <si>
    <t>Año 2023
3/</t>
  </si>
  <si>
    <t>Nota</t>
  </si>
  <si>
    <t xml:space="preserve">1/ Una inversión cerrada en el periodo 2020 (4 servicios atendidos). IOARR 2486544 </t>
  </si>
  <si>
    <t>Servicios de Ensayos de Aprobación de Modelo de Medidores de Agua</t>
  </si>
  <si>
    <t>Servicios de Ensayos de Aprobación de Modelo de Medidores de Gas</t>
  </si>
  <si>
    <t>Servicios de calibración y/o verificación brindados por el Laboratorio de Flujo de Líquidos</t>
  </si>
  <si>
    <t>Servicios de calibración y/o verificación brindados por el Laboratorio de Flujo de Gases</t>
  </si>
  <si>
    <t>Servicio de calibración de reglas Clase I</t>
  </si>
  <si>
    <t>2/ Una versión por cerrar en el periodo 2022 (10 servicios atendidos). IOARR 2359755</t>
  </si>
  <si>
    <t>3/ Se prevee la culminación y cierre del PI 2477077 (Un servicio atendido)</t>
  </si>
  <si>
    <t>Porcentaje de magnitudes no atendidas con Laboratorios (% MNAL)
Es el porcentaje de magnitudes no atendidos con Laboratorios.</t>
  </si>
  <si>
    <t>MACL</t>
  </si>
  <si>
    <t>1/ Sin inversiones previstas de finalización</t>
  </si>
  <si>
    <t>2/ Sin inversiones previstas de finalización</t>
  </si>
  <si>
    <t>3/ Se prevee la culminación y cierre del 2 inversiones (una relacionada a control metrologico de equipos medicos y otras por definir)</t>
  </si>
  <si>
    <t>SECTOR PRODUCCION</t>
  </si>
  <si>
    <t>Porcentaje de servicios operativos o misionales institucionales con capacidad operativa inadecuada</t>
  </si>
  <si>
    <t>Personas</t>
  </si>
  <si>
    <t>Servicios operativos o misionales institucionales con capacidad operativa adecuada</t>
  </si>
  <si>
    <t>Total Servicios operativos o misionales institucionales con capacidad operativa</t>
  </si>
  <si>
    <t>% SOMCOI = ( 1 - SOMCOA / TSOMCO ) x 100 %</t>
  </si>
  <si>
    <t>BONGARÁ</t>
  </si>
  <si>
    <t>RODRÍGUEZ DE MENDOZA</t>
  </si>
  <si>
    <t>Porcentaje de sistemas de información que no funcionan adecuadamente</t>
  </si>
  <si>
    <t>Sistemas de información</t>
  </si>
  <si>
    <t>Sistemas de información que funcionan adecuadamente</t>
  </si>
  <si>
    <t>Total de sistemas de información que funcionan</t>
  </si>
  <si>
    <t>% SINFA = ( 1 - SIFA / TSIF ) x 100 %</t>
  </si>
  <si>
    <t>Indicador en construcción</t>
  </si>
  <si>
    <t>Porcentaje de unidades orgánicas de la entidad con inadecuado índice de ocupación</t>
  </si>
  <si>
    <t>M2 / Funcionario</t>
  </si>
  <si>
    <t>Unidades orgánicas de la entidad con adecuado índice de ocupación</t>
  </si>
  <si>
    <t>Total de unidades orgánicas de la entidad con índice de ocupación</t>
  </si>
  <si>
    <t>%  UOCIO = ( 1 - UOCAIO / TUOCIO ) x 100 %</t>
  </si>
  <si>
    <t>Porcentaje de centros acuícolas de apoyo a la transferencia tecnológica en condiciones inadecuadas</t>
  </si>
  <si>
    <t>Centro Acuícola</t>
  </si>
  <si>
    <t>Número total de Centros Acuícolas en funcionamiento (CAE)</t>
  </si>
  <si>
    <t>Número de Centros Acuícolas que cumplen con la Norma Sanitaria para las Actividades Pesqueras y Acuícolas (CAOA)</t>
  </si>
  <si>
    <t>Centros Acuícolas Requeridos (CAR)</t>
  </si>
  <si>
    <t>% CAPI = (1- CAI/CAR)  x 100</t>
  </si>
  <si>
    <t>CAR</t>
  </si>
  <si>
    <t>Porcentaje de centros acuícolas de apoyo a la transferencia tecnológica en acuicultura por implementar</t>
  </si>
  <si>
    <t>% DPAOI = (1- DPAOA/DPAI)  x 100</t>
  </si>
  <si>
    <t>Desembarcadero</t>
  </si>
  <si>
    <t>DPAR</t>
  </si>
  <si>
    <t>% DPAPI = (1- DPAI/DPAR)  x 100</t>
  </si>
  <si>
    <t>Numero Total de Desembarcaderos Pesqueros Artesanales Requeridos (DPAR)</t>
  </si>
  <si>
    <t>Numero total de Desembarcaderos Pesqueros Artesanales Implementados (DPAI)</t>
  </si>
  <si>
    <t>Numero Total de Desembarcaderos Pesqueros Artesanales que Operan en condiciones Adecuadas (DPAOA)</t>
  </si>
  <si>
    <t>Numero Total de Desembarcaderos Pesqueros Artesanales Implementados (DPAI)</t>
  </si>
  <si>
    <t>Numero total de Muelles Pesqueros Artesanales Implementados (MPAI)</t>
  </si>
  <si>
    <t>Número total de muelles pesqueros artesanales implementados que operan en condiciones adecuadas (MPICA)</t>
  </si>
  <si>
    <t>MPICA</t>
  </si>
  <si>
    <t>Muelle</t>
  </si>
  <si>
    <t>% MPAOI = (1- MPICA/MPAI)  x 100</t>
  </si>
  <si>
    <t>Numero Total de Muelles Pesqueros Artesanales Implementados (MPAI)</t>
  </si>
  <si>
    <t>Numero Total de Muelles Pesqueros Artesanales Requeridos (MPAR)</t>
  </si>
  <si>
    <t>% MPAPI = (1- MPAI/MPAR)  x 100</t>
  </si>
  <si>
    <t>MPAR</t>
  </si>
  <si>
    <t>PORCENTAJE DEL SERVICIO DE FORTALECIMIENTO DE CAPACIDADES PESQUERAS ARTESANALES DE LOS CENTROS DE ENTRENAMIENTO PESQUEROS QUE OPERAN EN CONDICIONES INADECUADAS</t>
  </si>
  <si>
    <t>Número total de centros de entrenamiento pesquero implementados(CEPI)</t>
  </si>
  <si>
    <t>Número total de centros de entrenamiento pesquero implementados que operan en condiciones adecuadas (CEPCA)</t>
  </si>
  <si>
    <t>CEPI</t>
  </si>
  <si>
    <t>Centro de Entrenamiento Pesquero</t>
  </si>
  <si>
    <t>% CEPOI = (1- CEPCA/CEPI)  x 100</t>
  </si>
  <si>
    <t>CEPCA</t>
  </si>
  <si>
    <t xml:space="preserve">Centro de Innovación </t>
  </si>
  <si>
    <t>Numero de CITE/UT Implementados</t>
  </si>
  <si>
    <t>Numero de CITE/UT Implementados que operan en condiciones adecuadas</t>
  </si>
  <si>
    <t>% CEPOI = (1- CITECA/CITEI)  x 100</t>
  </si>
  <si>
    <t>CITECA</t>
  </si>
  <si>
    <t>CITEI</t>
  </si>
  <si>
    <t>Número total de CITE/UT requeridos</t>
  </si>
  <si>
    <t>Número total de CITE/UT Implementados</t>
  </si>
  <si>
    <t>CITER</t>
  </si>
  <si>
    <t>Número total de laboratorios de control sanitario implementados que operan en condiciones adecuadas (LCSCA)</t>
  </si>
  <si>
    <t>Número total de laboratorios de control sanitario implementados (LCSI)</t>
  </si>
  <si>
    <t>% CEPPI = (1- CITEI/CITER)  x 100</t>
  </si>
  <si>
    <t>Número total de laboratorios de control sanitario requeridos (LCSR)</t>
  </si>
  <si>
    <t xml:space="preserve">Laboratorios de control sanitario implementados (LCSI) </t>
  </si>
  <si>
    <t>% LCSCI = (1- LCSCA/LCSI)  x 100</t>
  </si>
  <si>
    <t>LCSCA</t>
  </si>
  <si>
    <t>LCSI</t>
  </si>
  <si>
    <t>% LCSPI = (1- LCSI/LCSR)  x 100</t>
  </si>
  <si>
    <t>LCSR</t>
  </si>
  <si>
    <t xml:space="preserve">	PORCENTAJE DE MAGNITUDES NO ATENDIDAS CON LABORATORIOS DE METROLOGÍA</t>
  </si>
  <si>
    <t>Magnitudes</t>
  </si>
  <si>
    <t xml:space="preserve">Número total de magnitudes atendidas por los laboratorios. (MACL): </t>
  </si>
  <si>
    <t>Número total de laboratorios de metrología implementados (TLMI)</t>
  </si>
  <si>
    <t>Número total de laboratorios de metrología implementados que operan en condiciones adecuadas (LMICA)</t>
  </si>
  <si>
    <t>% CMCCI = (1- LMICA/TLMI)  x 100</t>
  </si>
  <si>
    <t>LMICA</t>
  </si>
  <si>
    <t>TLMI</t>
  </si>
  <si>
    <t xml:space="preserve">Año 2021 </t>
  </si>
  <si>
    <t xml:space="preserve">Año 2022 </t>
  </si>
  <si>
    <t xml:space="preserve">Año 2023
</t>
  </si>
  <si>
    <t>TMRAL</t>
  </si>
  <si>
    <t>% MNALM = (1- MACL/TMRAL)  x 100</t>
  </si>
  <si>
    <t>Número total de magnitudes que requieren ser atendidas por los laboratorios (TMRAL)</t>
  </si>
  <si>
    <t>Embarcaciones</t>
  </si>
  <si>
    <t>% CICOCI =(1-  ( CICOCA)/TCICI)x 100 %</t>
  </si>
  <si>
    <t>Número total de centros de investigación científica del mar, aguas continentales y sus recursos que operan en condiciones adecuadas (CICOCA)</t>
  </si>
  <si>
    <t>Número total de centros de investigación científica del mar, aguas continentales y sus recursos implementados (TCICI)</t>
  </si>
  <si>
    <t>Mercado</t>
  </si>
  <si>
    <t>Número total de mercados de abastos públicos implementados (MAPI)</t>
  </si>
  <si>
    <t>Número total de mercados de abastos públicos que operan en condiciones adecuadas (MAPCA)</t>
  </si>
  <si>
    <t>MAPCA</t>
  </si>
  <si>
    <t>MAPI</t>
  </si>
  <si>
    <t>Total de mercados de abastos públicos implementados (MAPI)</t>
  </si>
  <si>
    <t>Número total de mercados de abastos públicos requeridos (MAPR)</t>
  </si>
  <si>
    <t>% MACI =(1-  ( MAPCA)/MAPI)x 100 %</t>
  </si>
  <si>
    <t>% MAPPI =(1-  ( MAPI)/MAPR)x 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</si>
</sst>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37" x14ac:knownFonts="1"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name val="Calibri"/>
      <family val="2"/>
      <scheme val="minor"/>
    </font>
    <font>
      <u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Arial"/>
      <family val="2"/>
    </font>
    <font>
      <b/>
      <sz val="13"/>
      <name val="Arial Nova Light"/>
      <family val="2"/>
    </font>
    <font>
      <sz val="10"/>
      <name val="Arial Nova Light"/>
      <family val="2"/>
    </font>
    <font>
      <b/>
      <sz val="11"/>
      <name val="Arial Nova Light"/>
      <family val="2"/>
    </font>
    <font>
      <sz val="11"/>
      <name val="Arial Nova Light"/>
      <family val="2"/>
    </font>
    <font>
      <b/>
      <sz val="10"/>
      <name val="Arial Nova Light"/>
      <family val="2"/>
    </font>
    <font>
      <sz val="8"/>
      <name val="Arial Nova Light"/>
      <family val="2"/>
    </font>
    <font>
      <u/>
      <sz val="8"/>
      <name val="Arial Nova Light"/>
      <family val="2"/>
    </font>
    <font>
      <sz val="10"/>
      <color rgb="FF000000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Arial Nova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32" fillId="0" borderId="0" applyFont="0" applyFill="0" applyBorder="0" applyAlignment="0" applyProtection="0"/>
  </cellStyleXfs>
  <cellXfs count="53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2" borderId="13" xfId="0" applyFont="1" applyFill="1" applyBorder="1" applyAlignment="1">
      <alignment horizontal="left" vertical="center" wrapText="1"/>
    </xf>
    <xf numFmtId="3" fontId="6" fillId="2" borderId="1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/>
    </xf>
    <xf numFmtId="10" fontId="3" fillId="2" borderId="20" xfId="1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6" fillId="2" borderId="20" xfId="0" applyFont="1" applyFill="1" applyBorder="1" applyAlignment="1">
      <alignment horizontal="left" vertical="center" wrapText="1"/>
    </xf>
    <xf numFmtId="3" fontId="6" fillId="2" borderId="20" xfId="0" applyNumberFormat="1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vertical="center" wrapText="1"/>
    </xf>
    <xf numFmtId="0" fontId="4" fillId="6" borderId="20" xfId="0" applyFont="1" applyFill="1" applyBorder="1" applyAlignment="1">
      <alignment horizontal="center" vertical="center" wrapText="1"/>
    </xf>
    <xf numFmtId="9" fontId="6" fillId="2" borderId="20" xfId="1" applyFont="1" applyFill="1" applyBorder="1" applyAlignment="1">
      <alignment horizontal="center" vertical="center"/>
    </xf>
    <xf numFmtId="10" fontId="6" fillId="2" borderId="20" xfId="1" applyNumberFormat="1" applyFont="1" applyFill="1" applyBorder="1" applyAlignment="1">
      <alignment horizontal="center" vertical="center"/>
    </xf>
    <xf numFmtId="0" fontId="6" fillId="0" borderId="0" xfId="0" applyFont="1"/>
    <xf numFmtId="3" fontId="6" fillId="2" borderId="20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 wrapText="1"/>
    </xf>
    <xf numFmtId="0" fontId="4" fillId="6" borderId="23" xfId="0" applyFont="1" applyFill="1" applyBorder="1" applyAlignment="1">
      <alignment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3" fontId="15" fillId="0" borderId="0" xfId="0" applyNumberFormat="1" applyFont="1" applyAlignment="1">
      <alignment vertical="center" wrapText="1"/>
    </xf>
    <xf numFmtId="0" fontId="17" fillId="2" borderId="13" xfId="0" applyFont="1" applyFill="1" applyBorder="1" applyAlignment="1">
      <alignment horizontal="left" vertical="center" wrapText="1"/>
    </xf>
    <xf numFmtId="3" fontId="17" fillId="2" borderId="16" xfId="0" applyNumberFormat="1" applyFont="1" applyFill="1" applyBorder="1" applyAlignment="1">
      <alignment horizontal="left" vertical="center" wrapText="1"/>
    </xf>
    <xf numFmtId="3" fontId="15" fillId="2" borderId="16" xfId="0" applyNumberFormat="1" applyFont="1" applyFill="1" applyBorder="1" applyAlignment="1">
      <alignment vertical="center" wrapText="1"/>
    </xf>
    <xf numFmtId="0" fontId="12" fillId="6" borderId="23" xfId="0" applyFont="1" applyFill="1" applyBorder="1" applyAlignment="1">
      <alignment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11" xfId="0" applyFont="1" applyFill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3" fontId="17" fillId="0" borderId="26" xfId="0" applyNumberFormat="1" applyFont="1" applyBorder="1" applyAlignment="1">
      <alignment horizontal="left" vertical="center"/>
    </xf>
    <xf numFmtId="3" fontId="17" fillId="0" borderId="26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/>
    </xf>
    <xf numFmtId="3" fontId="17" fillId="0" borderId="28" xfId="0" applyNumberFormat="1" applyFont="1" applyBorder="1" applyAlignment="1">
      <alignment horizontal="left" vertical="center"/>
    </xf>
    <xf numFmtId="3" fontId="17" fillId="0" borderId="28" xfId="0" applyNumberFormat="1" applyFont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/>
    </xf>
    <xf numFmtId="3" fontId="17" fillId="0" borderId="31" xfId="0" applyNumberFormat="1" applyFont="1" applyBorder="1" applyAlignment="1">
      <alignment horizontal="left" vertical="center"/>
    </xf>
    <xf numFmtId="3" fontId="17" fillId="0" borderId="31" xfId="0" applyNumberFormat="1" applyFont="1" applyBorder="1" applyAlignment="1">
      <alignment horizontal="center" vertical="center" wrapText="1"/>
    </xf>
    <xf numFmtId="3" fontId="17" fillId="0" borderId="3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0" fontId="24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3" fontId="17" fillId="0" borderId="26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7" fillId="0" borderId="31" xfId="0" applyNumberFormat="1" applyFont="1" applyBorder="1" applyAlignment="1">
      <alignment horizontal="center" vertical="center"/>
    </xf>
    <xf numFmtId="0" fontId="2" fillId="0" borderId="0" xfId="3" applyFont="1" applyAlignment="1">
      <alignment vertical="center" wrapText="1"/>
    </xf>
    <xf numFmtId="0" fontId="3" fillId="0" borderId="0" xfId="3" applyFont="1" applyAlignment="1">
      <alignment vertical="center" wrapText="1"/>
    </xf>
    <xf numFmtId="0" fontId="5" fillId="0" borderId="0" xfId="3" applyFont="1" applyAlignment="1">
      <alignment vertical="center" wrapText="1"/>
    </xf>
    <xf numFmtId="0" fontId="7" fillId="0" borderId="0" xfId="3" applyFont="1" applyAlignment="1">
      <alignment vertical="top" wrapText="1"/>
    </xf>
    <xf numFmtId="0" fontId="3" fillId="0" borderId="0" xfId="3" applyFont="1" applyAlignment="1">
      <alignment vertical="top" wrapText="1"/>
    </xf>
    <xf numFmtId="0" fontId="9" fillId="0" borderId="0" xfId="3" applyFont="1" applyAlignment="1">
      <alignment vertical="center" wrapText="1"/>
    </xf>
    <xf numFmtId="0" fontId="9" fillId="0" borderId="0" xfId="3" applyFont="1" applyAlignment="1">
      <alignment vertical="top" wrapText="1"/>
    </xf>
    <xf numFmtId="0" fontId="9" fillId="0" borderId="0" xfId="3" applyFont="1" applyAlignment="1">
      <alignment horizontal="left" vertical="top" wrapText="1"/>
    </xf>
    <xf numFmtId="0" fontId="29" fillId="2" borderId="13" xfId="3" applyFont="1" applyFill="1" applyBorder="1" applyAlignment="1">
      <alignment horizontal="left" vertical="center" wrapText="1"/>
    </xf>
    <xf numFmtId="3" fontId="29" fillId="2" borderId="13" xfId="3" applyNumberFormat="1" applyFont="1" applyFill="1" applyBorder="1" applyAlignment="1">
      <alignment horizontal="left" vertical="center" wrapText="1"/>
    </xf>
    <xf numFmtId="3" fontId="26" fillId="2" borderId="13" xfId="3" applyNumberFormat="1" applyFont="1" applyFill="1" applyBorder="1" applyAlignment="1">
      <alignment vertical="center" wrapText="1"/>
    </xf>
    <xf numFmtId="0" fontId="27" fillId="6" borderId="20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 wrapText="1"/>
    </xf>
    <xf numFmtId="0" fontId="6" fillId="0" borderId="0" xfId="3" applyFont="1"/>
    <xf numFmtId="0" fontId="6" fillId="2" borderId="15" xfId="3" applyFont="1" applyFill="1" applyBorder="1" applyAlignment="1">
      <alignment horizontal="left" vertical="center"/>
    </xf>
    <xf numFmtId="0" fontId="6" fillId="2" borderId="16" xfId="3" applyFont="1" applyFill="1" applyBorder="1" applyAlignment="1">
      <alignment horizontal="left" vertical="center"/>
    </xf>
    <xf numFmtId="0" fontId="6" fillId="0" borderId="25" xfId="3" applyFont="1" applyBorder="1" applyAlignment="1">
      <alignment horizontal="left" vertical="center"/>
    </xf>
    <xf numFmtId="3" fontId="6" fillId="0" borderId="26" xfId="3" applyNumberFormat="1" applyFont="1" applyBorder="1" applyAlignment="1">
      <alignment horizontal="center" vertical="center"/>
    </xf>
    <xf numFmtId="3" fontId="6" fillId="0" borderId="26" xfId="3" applyNumberFormat="1" applyFont="1" applyBorder="1" applyAlignment="1">
      <alignment horizontal="center" vertical="center" wrapText="1"/>
    </xf>
    <xf numFmtId="3" fontId="6" fillId="0" borderId="25" xfId="3" applyNumberFormat="1" applyFont="1" applyBorder="1" applyAlignment="1">
      <alignment horizontal="center" vertical="center" wrapText="1"/>
    </xf>
    <xf numFmtId="0" fontId="6" fillId="2" borderId="18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left" vertical="center"/>
    </xf>
    <xf numFmtId="0" fontId="3" fillId="0" borderId="27" xfId="3" applyFont="1" applyBorder="1" applyAlignment="1">
      <alignment horizontal="left" vertical="center"/>
    </xf>
    <xf numFmtId="3" fontId="6" fillId="0" borderId="28" xfId="3" applyNumberFormat="1" applyFont="1" applyBorder="1" applyAlignment="1">
      <alignment horizontal="center" vertical="center"/>
    </xf>
    <xf numFmtId="3" fontId="6" fillId="0" borderId="28" xfId="3" applyNumberFormat="1" applyFont="1" applyBorder="1" applyAlignment="1">
      <alignment horizontal="center" vertical="center" wrapText="1"/>
    </xf>
    <xf numFmtId="3" fontId="6" fillId="0" borderId="27" xfId="3" applyNumberFormat="1" applyFont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left" vertical="center"/>
    </xf>
    <xf numFmtId="0" fontId="6" fillId="2" borderId="11" xfId="3" applyFont="1" applyFill="1" applyBorder="1" applyAlignment="1">
      <alignment horizontal="left" vertical="center"/>
    </xf>
    <xf numFmtId="0" fontId="3" fillId="0" borderId="30" xfId="3" applyFont="1" applyBorder="1" applyAlignment="1">
      <alignment horizontal="left" vertical="center"/>
    </xf>
    <xf numFmtId="3" fontId="6" fillId="0" borderId="31" xfId="3" applyNumberFormat="1" applyFont="1" applyBorder="1" applyAlignment="1">
      <alignment horizontal="center" vertical="center"/>
    </xf>
    <xf numFmtId="3" fontId="6" fillId="0" borderId="31" xfId="3" applyNumberFormat="1" applyFont="1" applyBorder="1" applyAlignment="1">
      <alignment horizontal="center" vertical="center" wrapText="1"/>
    </xf>
    <xf numFmtId="3" fontId="6" fillId="0" borderId="30" xfId="3" applyNumberFormat="1" applyFont="1" applyBorder="1" applyAlignment="1">
      <alignment horizontal="center" vertical="center" wrapText="1"/>
    </xf>
    <xf numFmtId="3" fontId="3" fillId="0" borderId="0" xfId="3" applyNumberFormat="1" applyFont="1" applyAlignment="1">
      <alignment vertical="center" wrapText="1"/>
    </xf>
    <xf numFmtId="0" fontId="29" fillId="0" borderId="20" xfId="3" applyFont="1" applyBorder="1" applyAlignment="1">
      <alignment horizontal="left" vertical="center"/>
    </xf>
    <xf numFmtId="164" fontId="29" fillId="0" borderId="20" xfId="4" applyNumberFormat="1" applyFont="1" applyBorder="1" applyAlignment="1">
      <alignment horizontal="center" vertical="center"/>
    </xf>
    <xf numFmtId="3" fontId="29" fillId="0" borderId="20" xfId="3" applyNumberFormat="1" applyFont="1" applyBorder="1" applyAlignment="1">
      <alignment horizontal="center" vertical="center"/>
    </xf>
    <xf numFmtId="0" fontId="17" fillId="2" borderId="16" xfId="0" applyFont="1" applyFill="1" applyBorder="1" applyAlignment="1">
      <alignment horizontal="left" vertical="center" wrapText="1"/>
    </xf>
    <xf numFmtId="3" fontId="33" fillId="2" borderId="16" xfId="0" applyNumberFormat="1" applyFont="1" applyFill="1" applyBorder="1" applyAlignment="1">
      <alignment horizontal="center" vertical="center" wrapText="1"/>
    </xf>
    <xf numFmtId="3" fontId="15" fillId="2" borderId="16" xfId="0" applyNumberFormat="1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vertical="center" wrapText="1"/>
    </xf>
    <xf numFmtId="0" fontId="12" fillId="6" borderId="20" xfId="0" applyFont="1" applyFill="1" applyBorder="1" applyAlignment="1">
      <alignment horizontal="center" vertical="center" wrapText="1"/>
    </xf>
    <xf numFmtId="9" fontId="17" fillId="0" borderId="20" xfId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left" vertical="center"/>
    </xf>
    <xf numFmtId="3" fontId="17" fillId="0" borderId="20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3" fontId="6" fillId="0" borderId="20" xfId="0" applyNumberFormat="1" applyFont="1" applyBorder="1" applyAlignment="1">
      <alignment horizontal="left" vertical="center"/>
    </xf>
    <xf numFmtId="3" fontId="6" fillId="0" borderId="20" xfId="0" applyNumberFormat="1" applyFont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3" fontId="34" fillId="0" borderId="20" xfId="0" applyNumberFormat="1" applyFont="1" applyBorder="1" applyAlignment="1">
      <alignment horizontal="left" vertical="center"/>
    </xf>
    <xf numFmtId="3" fontId="34" fillId="0" borderId="20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/>
    </xf>
    <xf numFmtId="3" fontId="17" fillId="0" borderId="33" xfId="0" applyNumberFormat="1" applyFont="1" applyBorder="1" applyAlignment="1">
      <alignment horizontal="center" vertical="center" wrapText="1"/>
    </xf>
    <xf numFmtId="3" fontId="17" fillId="0" borderId="32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/>
    </xf>
    <xf numFmtId="3" fontId="17" fillId="0" borderId="35" xfId="0" applyNumberFormat="1" applyFont="1" applyBorder="1" applyAlignment="1">
      <alignment horizontal="left" vertical="center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22" xfId="0" applyNumberFormat="1" applyFont="1" applyBorder="1" applyAlignment="1">
      <alignment horizontal="center" vertical="center" wrapText="1"/>
    </xf>
    <xf numFmtId="3" fontId="17" fillId="0" borderId="33" xfId="0" applyNumberFormat="1" applyFont="1" applyBorder="1" applyAlignment="1">
      <alignment horizontal="left" vertical="center"/>
    </xf>
    <xf numFmtId="3" fontId="6" fillId="0" borderId="26" xfId="0" applyNumberFormat="1" applyFont="1" applyBorder="1" applyAlignment="1">
      <alignment horizontal="left" vertical="center"/>
    </xf>
    <xf numFmtId="3" fontId="6" fillId="0" borderId="28" xfId="0" applyNumberFormat="1" applyFont="1" applyBorder="1" applyAlignment="1">
      <alignment horizontal="left" vertical="center"/>
    </xf>
    <xf numFmtId="3" fontId="34" fillId="0" borderId="26" xfId="0" applyNumberFormat="1" applyFont="1" applyBorder="1" applyAlignment="1">
      <alignment horizontal="left" vertical="center"/>
    </xf>
    <xf numFmtId="3" fontId="34" fillId="0" borderId="26" xfId="0" applyNumberFormat="1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 wrapText="1"/>
    </xf>
    <xf numFmtId="3" fontId="34" fillId="0" borderId="28" xfId="0" applyNumberFormat="1" applyFont="1" applyBorder="1" applyAlignment="1">
      <alignment horizontal="left" vertical="center"/>
    </xf>
    <xf numFmtId="3" fontId="34" fillId="0" borderId="28" xfId="0" applyNumberFormat="1" applyFont="1" applyBorder="1" applyAlignment="1">
      <alignment horizontal="center" vertical="center" wrapText="1"/>
    </xf>
    <xf numFmtId="3" fontId="34" fillId="0" borderId="2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5" fillId="0" borderId="20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9" fontId="6" fillId="0" borderId="20" xfId="1" applyFont="1" applyBorder="1" applyAlignment="1">
      <alignment horizontal="center" vertical="center"/>
    </xf>
    <xf numFmtId="10" fontId="9" fillId="2" borderId="21" xfId="0" applyNumberFormat="1" applyFont="1" applyFill="1" applyBorder="1" applyAlignment="1">
      <alignment horizontal="center" vertical="center" wrapText="1"/>
    </xf>
    <xf numFmtId="10" fontId="9" fillId="2" borderId="22" xfId="0" applyNumberFormat="1" applyFont="1" applyFill="1" applyBorder="1" applyAlignment="1">
      <alignment horizontal="center" vertical="center" wrapText="1"/>
    </xf>
    <xf numFmtId="10" fontId="9" fillId="2" borderId="23" xfId="0" applyNumberFormat="1" applyFont="1" applyFill="1" applyBorder="1" applyAlignment="1">
      <alignment horizontal="center" vertical="center" wrapText="1"/>
    </xf>
    <xf numFmtId="10" fontId="9" fillId="3" borderId="21" xfId="0" applyNumberFormat="1" applyFont="1" applyFill="1" applyBorder="1" applyAlignment="1">
      <alignment horizontal="center" vertical="center" wrapText="1"/>
    </xf>
    <xf numFmtId="10" fontId="9" fillId="3" borderId="22" xfId="0" applyNumberFormat="1" applyFont="1" applyFill="1" applyBorder="1" applyAlignment="1">
      <alignment horizontal="center" vertical="center" wrapText="1"/>
    </xf>
    <xf numFmtId="10" fontId="9" fillId="3" borderId="23" xfId="0" applyNumberFormat="1" applyFont="1" applyFill="1" applyBorder="1" applyAlignment="1">
      <alignment horizontal="center" vertical="center" wrapText="1"/>
    </xf>
    <xf numFmtId="10" fontId="9" fillId="5" borderId="21" xfId="0" applyNumberFormat="1" applyFont="1" applyFill="1" applyBorder="1" applyAlignment="1">
      <alignment horizontal="center" vertical="center" wrapText="1"/>
    </xf>
    <xf numFmtId="10" fontId="9" fillId="5" borderId="22" xfId="0" applyNumberFormat="1" applyFont="1" applyFill="1" applyBorder="1" applyAlignment="1">
      <alignment horizontal="center" vertical="center" wrapText="1"/>
    </xf>
    <xf numFmtId="10" fontId="9" fillId="5" borderId="23" xfId="0" applyNumberFormat="1" applyFont="1" applyFill="1" applyBorder="1" applyAlignment="1">
      <alignment horizontal="center" vertical="center" wrapText="1"/>
    </xf>
    <xf numFmtId="10" fontId="9" fillId="2" borderId="20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center" vertical="center" wrapText="1"/>
    </xf>
    <xf numFmtId="10" fontId="9" fillId="2" borderId="1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1" fontId="13" fillId="0" borderId="20" xfId="2" applyNumberFormat="1" applyFont="1" applyFill="1" applyBorder="1" applyAlignment="1">
      <alignment horizontal="center" vertical="center" wrapText="1"/>
    </xf>
    <xf numFmtId="3" fontId="4" fillId="6" borderId="20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4" fillId="6" borderId="2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3" fontId="4" fillId="6" borderId="21" xfId="0" applyNumberFormat="1" applyFont="1" applyFill="1" applyBorder="1" applyAlignment="1">
      <alignment horizontal="center" vertical="center" wrapText="1"/>
    </xf>
    <xf numFmtId="3" fontId="4" fillId="6" borderId="23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4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3" fontId="4" fillId="6" borderId="12" xfId="0" applyNumberFormat="1" applyFont="1" applyFill="1" applyBorder="1" applyAlignment="1">
      <alignment horizontal="center" vertical="center" wrapText="1"/>
    </xf>
    <xf numFmtId="3" fontId="4" fillId="6" borderId="13" xfId="0" applyNumberFormat="1" applyFont="1" applyFill="1" applyBorder="1" applyAlignment="1">
      <alignment horizontal="center" vertical="center" wrapText="1"/>
    </xf>
    <xf numFmtId="3" fontId="4" fillId="6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29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19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/>
    </xf>
    <xf numFmtId="0" fontId="17" fillId="2" borderId="29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3" fontId="12" fillId="6" borderId="12" xfId="0" applyNumberFormat="1" applyFont="1" applyFill="1" applyBorder="1" applyAlignment="1">
      <alignment horizontal="center" vertical="center" wrapText="1"/>
    </xf>
    <xf numFmtId="3" fontId="12" fillId="6" borderId="13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3" fontId="12" fillId="6" borderId="20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 wrapText="1"/>
    </xf>
    <xf numFmtId="3" fontId="4" fillId="6" borderId="16" xfId="0" applyNumberFormat="1" applyFont="1" applyFill="1" applyBorder="1" applyAlignment="1">
      <alignment horizontal="center" vertical="center" wrapText="1"/>
    </xf>
    <xf numFmtId="3" fontId="4" fillId="6" borderId="17" xfId="0" applyNumberFormat="1" applyFont="1" applyFill="1" applyBorder="1" applyAlignment="1">
      <alignment horizontal="center" vertical="center" wrapText="1"/>
    </xf>
    <xf numFmtId="3" fontId="4" fillId="6" borderId="24" xfId="0" applyNumberFormat="1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 wrapText="1"/>
    </xf>
    <xf numFmtId="3" fontId="4" fillId="6" borderId="29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30" fillId="0" borderId="0" xfId="3" applyFont="1" applyAlignment="1">
      <alignment horizontal="left" vertical="center" wrapText="1" indent="1"/>
    </xf>
    <xf numFmtId="0" fontId="30" fillId="0" borderId="0" xfId="3" applyFont="1" applyAlignment="1">
      <alignment horizontal="left" vertical="center" wrapText="1"/>
    </xf>
    <xf numFmtId="0" fontId="3" fillId="2" borderId="16" xfId="3" applyFont="1" applyFill="1" applyBorder="1" applyAlignment="1">
      <alignment horizontal="left" vertical="center"/>
    </xf>
    <xf numFmtId="0" fontId="3" fillId="2" borderId="17" xfId="3" applyFont="1" applyFill="1" applyBorder="1" applyAlignment="1">
      <alignment horizontal="left" vertical="center"/>
    </xf>
    <xf numFmtId="0" fontId="3" fillId="2" borderId="0" xfId="3" applyFont="1" applyFill="1" applyAlignment="1">
      <alignment horizontal="left" vertical="center"/>
    </xf>
    <xf numFmtId="0" fontId="3" fillId="2" borderId="19" xfId="3" applyFont="1" applyFill="1" applyBorder="1" applyAlignment="1">
      <alignment horizontal="left" vertical="center"/>
    </xf>
    <xf numFmtId="0" fontId="3" fillId="2" borderId="11" xfId="3" applyFont="1" applyFill="1" applyBorder="1" applyAlignment="1">
      <alignment horizontal="left" vertical="center"/>
    </xf>
    <xf numFmtId="0" fontId="3" fillId="2" borderId="29" xfId="3" applyFont="1" applyFill="1" applyBorder="1" applyAlignment="1">
      <alignment horizontal="left" vertical="center"/>
    </xf>
    <xf numFmtId="0" fontId="6" fillId="2" borderId="16" xfId="3" applyFont="1" applyFill="1" applyBorder="1" applyAlignment="1">
      <alignment horizontal="left" vertical="center"/>
    </xf>
    <xf numFmtId="0" fontId="6" fillId="2" borderId="17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left" vertical="center"/>
    </xf>
    <xf numFmtId="0" fontId="6" fillId="2" borderId="19" xfId="3" applyFont="1" applyFill="1" applyBorder="1" applyAlignment="1">
      <alignment horizontal="left" vertical="center"/>
    </xf>
    <xf numFmtId="0" fontId="6" fillId="2" borderId="11" xfId="3" applyFont="1" applyFill="1" applyBorder="1" applyAlignment="1">
      <alignment horizontal="left" vertical="center"/>
    </xf>
    <xf numFmtId="0" fontId="6" fillId="2" borderId="29" xfId="3" applyFont="1" applyFill="1" applyBorder="1" applyAlignment="1">
      <alignment horizontal="left" vertical="center"/>
    </xf>
    <xf numFmtId="0" fontId="30" fillId="0" borderId="18" xfId="3" applyFont="1" applyBorder="1" applyAlignment="1">
      <alignment horizontal="left" vertical="top" wrapText="1"/>
    </xf>
    <xf numFmtId="0" fontId="30" fillId="0" borderId="0" xfId="3" applyFont="1" applyAlignment="1">
      <alignment horizontal="left" vertical="top" wrapText="1"/>
    </xf>
    <xf numFmtId="0" fontId="30" fillId="0" borderId="19" xfId="3" applyFont="1" applyBorder="1" applyAlignment="1">
      <alignment horizontal="left" vertical="top" wrapText="1"/>
    </xf>
    <xf numFmtId="0" fontId="27" fillId="6" borderId="20" xfId="3" applyFont="1" applyFill="1" applyBorder="1" applyAlignment="1">
      <alignment horizontal="center" vertical="center" wrapText="1"/>
    </xf>
    <xf numFmtId="0" fontId="29" fillId="0" borderId="10" xfId="3" applyFont="1" applyBorder="1" applyAlignment="1">
      <alignment horizontal="left" vertical="top" wrapText="1"/>
    </xf>
    <xf numFmtId="0" fontId="29" fillId="0" borderId="11" xfId="3" applyFont="1" applyBorder="1" applyAlignment="1">
      <alignment horizontal="left" vertical="center" wrapText="1"/>
    </xf>
    <xf numFmtId="0" fontId="31" fillId="0" borderId="15" xfId="3" applyFont="1" applyBorder="1" applyAlignment="1">
      <alignment horizontal="left" vertical="top" wrapText="1"/>
    </xf>
    <xf numFmtId="0" fontId="31" fillId="0" borderId="16" xfId="3" applyFont="1" applyBorder="1" applyAlignment="1">
      <alignment horizontal="left" vertical="top" wrapText="1"/>
    </xf>
    <xf numFmtId="0" fontId="31" fillId="0" borderId="17" xfId="3" applyFont="1" applyBorder="1" applyAlignment="1">
      <alignment horizontal="left" vertical="top" wrapText="1"/>
    </xf>
    <xf numFmtId="0" fontId="27" fillId="0" borderId="15" xfId="3" applyFont="1" applyBorder="1" applyAlignment="1">
      <alignment horizontal="left" vertical="center" wrapText="1"/>
    </xf>
    <xf numFmtId="0" fontId="27" fillId="0" borderId="16" xfId="3" applyFont="1" applyBorder="1" applyAlignment="1">
      <alignment horizontal="left" vertical="center" wrapText="1"/>
    </xf>
    <xf numFmtId="0" fontId="27" fillId="0" borderId="24" xfId="3" applyFont="1" applyBorder="1" applyAlignment="1">
      <alignment horizontal="left" vertical="center" wrapText="1"/>
    </xf>
    <xf numFmtId="0" fontId="27" fillId="0" borderId="11" xfId="3" applyFont="1" applyBorder="1" applyAlignment="1">
      <alignment horizontal="left" vertical="center" wrapText="1"/>
    </xf>
    <xf numFmtId="0" fontId="30" fillId="0" borderId="16" xfId="3" applyFont="1" applyBorder="1" applyAlignment="1">
      <alignment horizontal="left" vertical="center" wrapText="1"/>
    </xf>
    <xf numFmtId="0" fontId="30" fillId="0" borderId="11" xfId="3" applyFont="1" applyBorder="1" applyAlignment="1">
      <alignment horizontal="left" vertical="center" wrapText="1"/>
    </xf>
    <xf numFmtId="0" fontId="27" fillId="0" borderId="16" xfId="3" applyFont="1" applyBorder="1" applyAlignment="1">
      <alignment horizontal="center" vertical="center" wrapText="1"/>
    </xf>
    <xf numFmtId="0" fontId="27" fillId="0" borderId="11" xfId="3" applyFont="1" applyBorder="1" applyAlignment="1">
      <alignment horizontal="center" vertical="center" wrapText="1"/>
    </xf>
    <xf numFmtId="0" fontId="27" fillId="0" borderId="17" xfId="3" applyFont="1" applyBorder="1" applyAlignment="1">
      <alignment horizontal="center" vertical="center" wrapText="1"/>
    </xf>
    <xf numFmtId="0" fontId="27" fillId="0" borderId="29" xfId="3" applyFont="1" applyBorder="1" applyAlignment="1">
      <alignment horizontal="center" vertical="center" wrapText="1"/>
    </xf>
    <xf numFmtId="0" fontId="27" fillId="0" borderId="4" xfId="3" applyFont="1" applyBorder="1" applyAlignment="1">
      <alignment horizontal="left" vertical="top" wrapText="1"/>
    </xf>
    <xf numFmtId="0" fontId="27" fillId="0" borderId="5" xfId="3" applyFont="1" applyBorder="1" applyAlignment="1">
      <alignment horizontal="left" vertical="top" wrapText="1"/>
    </xf>
    <xf numFmtId="0" fontId="27" fillId="0" borderId="6" xfId="3" applyFont="1" applyBorder="1" applyAlignment="1">
      <alignment horizontal="left" vertical="top" wrapText="1"/>
    </xf>
    <xf numFmtId="0" fontId="28" fillId="0" borderId="4" xfId="3" applyFont="1" applyBorder="1" applyAlignment="1">
      <alignment horizontal="left" vertical="center" wrapText="1"/>
    </xf>
    <xf numFmtId="0" fontId="28" fillId="0" borderId="5" xfId="3" applyFont="1" applyBorder="1" applyAlignment="1">
      <alignment horizontal="left" vertical="center" wrapText="1"/>
    </xf>
    <xf numFmtId="0" fontId="28" fillId="0" borderId="6" xfId="3" applyFont="1" applyBorder="1" applyAlignment="1">
      <alignment horizontal="left" vertical="center" wrapText="1"/>
    </xf>
    <xf numFmtId="0" fontId="27" fillId="0" borderId="7" xfId="3" applyFont="1" applyBorder="1" applyAlignment="1">
      <alignment horizontal="left" vertical="top" wrapText="1"/>
    </xf>
    <xf numFmtId="0" fontId="27" fillId="0" borderId="8" xfId="3" applyFont="1" applyBorder="1" applyAlignment="1">
      <alignment horizontal="left" vertical="top" wrapText="1"/>
    </xf>
    <xf numFmtId="0" fontId="27" fillId="0" borderId="9" xfId="3" applyFont="1" applyBorder="1" applyAlignment="1">
      <alignment horizontal="left" vertical="top" wrapText="1"/>
    </xf>
    <xf numFmtId="0" fontId="27" fillId="0" borderId="7" xfId="3" applyFont="1" applyBorder="1" applyAlignment="1">
      <alignment horizontal="left" vertical="center" wrapText="1"/>
    </xf>
    <xf numFmtId="0" fontId="27" fillId="0" borderId="8" xfId="3" applyFont="1" applyBorder="1" applyAlignment="1">
      <alignment horizontal="left" vertical="center" wrapText="1"/>
    </xf>
    <xf numFmtId="0" fontId="27" fillId="0" borderId="9" xfId="3" applyFont="1" applyBorder="1" applyAlignment="1">
      <alignment horizontal="left" vertical="center" wrapText="1"/>
    </xf>
    <xf numFmtId="0" fontId="25" fillId="0" borderId="0" xfId="3" applyFont="1" applyAlignment="1">
      <alignment horizontal="center" vertical="center" wrapText="1"/>
    </xf>
    <xf numFmtId="0" fontId="26" fillId="0" borderId="0" xfId="3" applyFont="1" applyAlignment="1">
      <alignment horizontal="center" vertical="center" wrapText="1"/>
    </xf>
    <xf numFmtId="0" fontId="27" fillId="0" borderId="1" xfId="3" applyFont="1" applyBorder="1" applyAlignment="1">
      <alignment horizontal="left" vertical="center" wrapText="1"/>
    </xf>
    <xf numFmtId="0" fontId="27" fillId="0" borderId="2" xfId="3" applyFont="1" applyBorder="1" applyAlignment="1">
      <alignment horizontal="left" vertical="center" wrapText="1"/>
    </xf>
    <xf numFmtId="0" fontId="27" fillId="0" borderId="3" xfId="3" applyFont="1" applyBorder="1" applyAlignment="1">
      <alignment horizontal="left" vertical="center" wrapText="1"/>
    </xf>
    <xf numFmtId="0" fontId="28" fillId="0" borderId="2" xfId="3" applyFont="1" applyBorder="1" applyAlignment="1">
      <alignment horizontal="left" vertical="center" wrapText="1"/>
    </xf>
    <xf numFmtId="0" fontId="28" fillId="0" borderId="3" xfId="3" applyFont="1" applyBorder="1" applyAlignment="1">
      <alignment horizontal="left" vertical="center" wrapText="1"/>
    </xf>
    <xf numFmtId="0" fontId="29" fillId="0" borderId="20" xfId="3" applyFont="1" applyBorder="1" applyAlignment="1">
      <alignment horizontal="left" vertical="center"/>
    </xf>
    <xf numFmtId="0" fontId="18" fillId="2" borderId="17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29" xfId="0" applyFont="1" applyFill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9" fontId="6" fillId="0" borderId="20" xfId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3" fontId="15" fillId="2" borderId="20" xfId="0" applyNumberFormat="1" applyFont="1" applyFill="1" applyBorder="1" applyAlignment="1">
      <alignment horizontal="center" vertical="center"/>
    </xf>
    <xf numFmtId="3" fontId="15" fillId="2" borderId="20" xfId="0" applyNumberFormat="1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left" vertical="center"/>
    </xf>
    <xf numFmtId="3" fontId="17" fillId="2" borderId="20" xfId="0" applyNumberFormat="1" applyFont="1" applyFill="1" applyBorder="1" applyAlignment="1">
      <alignment horizontal="center" vertical="center" wrapText="1"/>
    </xf>
    <xf numFmtId="3" fontId="17" fillId="2" borderId="20" xfId="0" applyNumberFormat="1" applyFont="1" applyFill="1" applyBorder="1" applyAlignment="1">
      <alignment horizontal="left" vertical="center"/>
    </xf>
    <xf numFmtId="3" fontId="15" fillId="2" borderId="20" xfId="0" applyNumberFormat="1" applyFont="1" applyFill="1" applyBorder="1" applyAlignment="1">
      <alignment horizontal="left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/>
    </xf>
    <xf numFmtId="3" fontId="12" fillId="6" borderId="13" xfId="0" applyNumberFormat="1" applyFont="1" applyFill="1" applyBorder="1" applyAlignment="1">
      <alignment vertical="center" wrapText="1"/>
    </xf>
    <xf numFmtId="3" fontId="12" fillId="6" borderId="14" xfId="0" applyNumberFormat="1" applyFont="1" applyFill="1" applyBorder="1" applyAlignment="1">
      <alignment vertical="center" wrapText="1"/>
    </xf>
    <xf numFmtId="10" fontId="13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/>
    </xf>
    <xf numFmtId="10" fontId="6" fillId="0" borderId="2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20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 wrapText="1"/>
    </xf>
    <xf numFmtId="0" fontId="3" fillId="2" borderId="2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5" fillId="7" borderId="20" xfId="0" applyFont="1" applyFill="1" applyBorder="1" applyAlignment="1">
      <alignment horizontal="center" vertical="center" wrapText="1"/>
    </xf>
    <xf numFmtId="0" fontId="35" fillId="7" borderId="21" xfId="0" applyFont="1" applyFill="1" applyBorder="1" applyAlignment="1">
      <alignment horizontal="center" vertical="center" wrapText="1"/>
    </xf>
    <xf numFmtId="3" fontId="35" fillId="7" borderId="12" xfId="0" applyNumberFormat="1" applyFont="1" applyFill="1" applyBorder="1" applyAlignment="1">
      <alignment horizontal="center" vertical="center" wrapText="1"/>
    </xf>
    <xf numFmtId="3" fontId="35" fillId="7" borderId="13" xfId="0" applyNumberFormat="1" applyFont="1" applyFill="1" applyBorder="1" applyAlignment="1">
      <alignment horizontal="center" vertical="center" wrapText="1"/>
    </xf>
    <xf numFmtId="3" fontId="35" fillId="7" borderId="14" xfId="0" applyNumberFormat="1" applyFont="1" applyFill="1" applyBorder="1" applyAlignment="1">
      <alignment horizontal="center" vertical="center" wrapText="1"/>
    </xf>
    <xf numFmtId="0" fontId="35" fillId="7" borderId="22" xfId="0" applyFont="1" applyFill="1" applyBorder="1" applyAlignment="1">
      <alignment horizontal="center" vertical="center" wrapText="1"/>
    </xf>
    <xf numFmtId="3" fontId="35" fillId="7" borderId="21" xfId="0" applyNumberFormat="1" applyFont="1" applyFill="1" applyBorder="1" applyAlignment="1">
      <alignment horizontal="center" vertical="center" wrapText="1"/>
    </xf>
    <xf numFmtId="3" fontId="35" fillId="7" borderId="15" xfId="0" applyNumberFormat="1" applyFont="1" applyFill="1" applyBorder="1" applyAlignment="1">
      <alignment horizontal="center" vertical="center" wrapText="1"/>
    </xf>
    <xf numFmtId="3" fontId="35" fillId="7" borderId="16" xfId="0" applyNumberFormat="1" applyFont="1" applyFill="1" applyBorder="1" applyAlignment="1">
      <alignment horizontal="center" vertical="center" wrapText="1"/>
    </xf>
    <xf numFmtId="3" fontId="35" fillId="7" borderId="17" xfId="0" applyNumberFormat="1" applyFont="1" applyFill="1" applyBorder="1" applyAlignment="1">
      <alignment horizontal="center" vertical="center" wrapText="1"/>
    </xf>
    <xf numFmtId="0" fontId="35" fillId="7" borderId="23" xfId="0" applyFont="1" applyFill="1" applyBorder="1" applyAlignment="1">
      <alignment vertical="center" wrapText="1"/>
    </xf>
    <xf numFmtId="0" fontId="35" fillId="7" borderId="24" xfId="0" applyFont="1" applyFill="1" applyBorder="1" applyAlignment="1">
      <alignment horizontal="center" vertical="center" wrapText="1"/>
    </xf>
    <xf numFmtId="0" fontId="35" fillId="7" borderId="23" xfId="0" applyFont="1" applyFill="1" applyBorder="1" applyAlignment="1">
      <alignment horizontal="center" vertical="center" wrapText="1"/>
    </xf>
    <xf numFmtId="3" fontId="35" fillId="7" borderId="23" xfId="0" applyNumberFormat="1" applyFont="1" applyFill="1" applyBorder="1" applyAlignment="1">
      <alignment horizontal="center" vertical="center" wrapText="1"/>
    </xf>
    <xf numFmtId="3" fontId="35" fillId="7" borderId="24" xfId="0" applyNumberFormat="1" applyFont="1" applyFill="1" applyBorder="1" applyAlignment="1">
      <alignment horizontal="center" vertical="center" wrapText="1"/>
    </xf>
    <xf numFmtId="3" fontId="35" fillId="7" borderId="11" xfId="0" applyNumberFormat="1" applyFont="1" applyFill="1" applyBorder="1" applyAlignment="1">
      <alignment horizontal="center" vertical="center" wrapText="1"/>
    </xf>
    <xf numFmtId="3" fontId="35" fillId="7" borderId="29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3" fontId="27" fillId="6" borderId="20" xfId="3" applyNumberFormat="1" applyFont="1" applyFill="1" applyBorder="1" applyAlignment="1">
      <alignment horizontal="center" vertical="center" wrapText="1"/>
    </xf>
    <xf numFmtId="0" fontId="27" fillId="6" borderId="20" xfId="3" applyFont="1" applyFill="1" applyBorder="1" applyAlignment="1">
      <alignment vertical="center" wrapText="1"/>
    </xf>
    <xf numFmtId="0" fontId="36" fillId="7" borderId="20" xfId="3" applyFont="1" applyFill="1" applyBorder="1" applyAlignment="1">
      <alignment horizontal="center" vertical="center" wrapText="1"/>
    </xf>
    <xf numFmtId="3" fontId="36" fillId="7" borderId="20" xfId="3" applyNumberFormat="1" applyFont="1" applyFill="1" applyBorder="1" applyAlignment="1">
      <alignment horizontal="center" vertical="center" wrapText="1"/>
    </xf>
    <xf numFmtId="0" fontId="36" fillId="7" borderId="20" xfId="3" applyFont="1" applyFill="1" applyBorder="1" applyAlignment="1">
      <alignment vertical="center" wrapText="1"/>
    </xf>
    <xf numFmtId="0" fontId="36" fillId="7" borderId="20" xfId="3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</cellXfs>
  <cellStyles count="5">
    <cellStyle name="Millares" xfId="2" builtinId="3"/>
    <cellStyle name="Normal" xfId="0" builtinId="0"/>
    <cellStyle name="Normal 3" xfId="3" xr:uid="{1A40CE84-B211-40F1-AF88-CFC33CEBDFD9}"/>
    <cellStyle name="Porcentaje" xfId="1" builtinId="5"/>
    <cellStyle name="Porcentaje 2" xfId="4" xr:uid="{73DEFAE4-4A65-4C70-9861-26E3C2A2FA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/Desktop/Produce%202022/2.-%20Informaci&#243;n%20remitida%20por%20los%20pliegos-UE-MEF/6.-INACAL/2411%20-%20Valores%20Indicador%20de%20Brecha%20Actualizados%20-%20INAC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 1 Calidad"/>
      <sheetName val="IB 1 Cobertura"/>
      <sheetName val="Indicadores"/>
      <sheetName val="Calidad"/>
      <sheetName val="Cobertura"/>
      <sheetName val="Detalle"/>
    </sheetNames>
    <sheetDataSet>
      <sheetData sheetId="0"/>
      <sheetData sheetId="1"/>
      <sheetData sheetId="2">
        <row r="5">
          <cell r="F5">
            <v>116</v>
          </cell>
          <cell r="G5">
            <v>0.33048433048433046</v>
          </cell>
        </row>
        <row r="7">
          <cell r="F7">
            <v>62</v>
          </cell>
        </row>
      </sheetData>
      <sheetData sheetId="3">
        <row r="368">
          <cell r="S368">
            <v>351</v>
          </cell>
        </row>
      </sheetData>
      <sheetData sheetId="4">
        <row r="79">
          <cell r="C79">
            <v>5</v>
          </cell>
          <cell r="D79">
            <v>16</v>
          </cell>
          <cell r="E79">
            <v>46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9EE18-68F3-483D-BCF9-6D8E2CFD54AC}">
  <sheetPr>
    <tabColor rgb="FF00B050"/>
  </sheetPr>
  <dimension ref="A1:AK36"/>
  <sheetViews>
    <sheetView showGridLines="0" tabSelected="1" zoomScaleNormal="100" zoomScaleSheetLayoutView="80" workbookViewId="0">
      <selection activeCell="M10" sqref="M10"/>
    </sheetView>
  </sheetViews>
  <sheetFormatPr baseColWidth="10" defaultColWidth="11.42578125" defaultRowHeight="12.75" x14ac:dyDescent="0.25"/>
  <cols>
    <col min="1" max="1" width="9.7109375" style="34" customWidth="1"/>
    <col min="2" max="2" width="11.140625" style="34" customWidth="1"/>
    <col min="3" max="3" width="10" style="34" hidden="1" customWidth="1"/>
    <col min="4" max="4" width="27" style="34" hidden="1" customWidth="1"/>
    <col min="5" max="5" width="9.85546875" style="2" customWidth="1"/>
    <col min="6" max="9" width="13.140625" style="11" customWidth="1"/>
    <col min="10" max="10" width="10.5703125" style="11" customWidth="1"/>
    <col min="11" max="11" width="13.140625" style="11" customWidth="1"/>
    <col min="12" max="12" width="9.140625" style="2" customWidth="1"/>
    <col min="13" max="16384" width="11.42578125" style="2"/>
  </cols>
  <sheetData>
    <row r="1" spans="1:37" s="1" customFormat="1" ht="18.75" customHeight="1" x14ac:dyDescent="0.2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37" s="1" customFormat="1" ht="18.75" x14ac:dyDescent="0.2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37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37" s="3" customFormat="1" ht="28.5" customHeight="1" x14ac:dyDescent="0.25">
      <c r="A4" s="274" t="s">
        <v>2</v>
      </c>
      <c r="B4" s="275"/>
      <c r="C4" s="276"/>
      <c r="D4" s="374" t="s">
        <v>963</v>
      </c>
      <c r="E4" s="374"/>
      <c r="F4" s="374"/>
      <c r="G4" s="374"/>
      <c r="H4" s="374"/>
      <c r="I4" s="374"/>
      <c r="J4" s="374"/>
      <c r="K4" s="375"/>
    </row>
    <row r="5" spans="1:37" s="3" customFormat="1" ht="15" customHeight="1" x14ac:dyDescent="0.25">
      <c r="A5" s="265" t="s">
        <v>3</v>
      </c>
      <c r="B5" s="266"/>
      <c r="C5" s="267"/>
      <c r="D5" s="361" t="s">
        <v>964</v>
      </c>
      <c r="E5" s="362"/>
      <c r="F5" s="362"/>
      <c r="G5" s="362"/>
      <c r="H5" s="362"/>
      <c r="I5" s="362"/>
      <c r="J5" s="362"/>
      <c r="K5" s="363"/>
    </row>
    <row r="6" spans="1:37" s="3" customFormat="1" ht="27.75" customHeight="1" x14ac:dyDescent="0.25">
      <c r="A6" s="265" t="s">
        <v>4</v>
      </c>
      <c r="B6" s="266"/>
      <c r="C6" s="267"/>
      <c r="D6" s="361" t="s">
        <v>966</v>
      </c>
      <c r="E6" s="362"/>
      <c r="F6" s="362"/>
      <c r="G6" s="362"/>
      <c r="H6" s="362"/>
      <c r="I6" s="362"/>
      <c r="J6" s="362"/>
      <c r="K6" s="363"/>
    </row>
    <row r="7" spans="1:37" s="3" customFormat="1" ht="15" customHeight="1" x14ac:dyDescent="0.25">
      <c r="A7" s="265" t="s">
        <v>5</v>
      </c>
      <c r="B7" s="266"/>
      <c r="C7" s="267"/>
      <c r="D7" s="367" t="s">
        <v>965</v>
      </c>
      <c r="E7" s="368"/>
      <c r="F7" s="368"/>
      <c r="G7" s="368"/>
      <c r="H7" s="368"/>
      <c r="I7" s="368"/>
      <c r="J7" s="368"/>
      <c r="K7" s="369"/>
    </row>
    <row r="8" spans="1:37" s="3" customFormat="1" ht="63.75" customHeight="1" x14ac:dyDescent="0.25">
      <c r="A8" s="262" t="s">
        <v>7</v>
      </c>
      <c r="B8" s="263"/>
      <c r="C8" s="264"/>
      <c r="D8" s="333" t="s">
        <v>919</v>
      </c>
      <c r="E8" s="334"/>
      <c r="F8" s="334"/>
      <c r="G8" s="334"/>
      <c r="H8" s="334"/>
      <c r="I8" s="334"/>
      <c r="J8" s="334"/>
      <c r="K8" s="335"/>
      <c r="N8" s="33"/>
      <c r="O8" s="33"/>
      <c r="P8" s="33"/>
      <c r="Q8" s="33"/>
      <c r="R8" s="33"/>
      <c r="S8" s="33"/>
      <c r="T8" s="33"/>
      <c r="U8" s="33"/>
      <c r="V8" s="33"/>
    </row>
    <row r="9" spans="1:37" ht="12" customHeight="1" x14ac:dyDescent="0.25">
      <c r="A9" s="260"/>
      <c r="B9" s="260"/>
      <c r="C9" s="260"/>
      <c r="D9" s="261"/>
      <c r="E9" s="261"/>
      <c r="F9" s="261"/>
      <c r="G9" s="261"/>
      <c r="H9" s="261"/>
      <c r="I9" s="261"/>
      <c r="J9" s="261"/>
      <c r="K9" s="261"/>
      <c r="N9" s="34"/>
      <c r="O9" s="34"/>
      <c r="P9" s="34"/>
      <c r="Q9" s="34"/>
      <c r="R9" s="34"/>
      <c r="S9" s="34"/>
      <c r="T9" s="34"/>
      <c r="U9" s="34"/>
      <c r="V9" s="34"/>
    </row>
    <row r="10" spans="1:37" s="4" customFormat="1" ht="11.25" x14ac:dyDescent="0.25">
      <c r="A10" s="253" t="s">
        <v>8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5"/>
      <c r="N10" s="35"/>
      <c r="O10" s="35"/>
      <c r="P10" s="35"/>
      <c r="Q10" s="35"/>
      <c r="R10" s="35"/>
      <c r="S10" s="35"/>
      <c r="T10" s="35"/>
      <c r="U10" s="35"/>
      <c r="V10" s="35"/>
    </row>
    <row r="11" spans="1:37" s="4" customFormat="1" ht="11.25" x14ac:dyDescent="0.25">
      <c r="A11" s="256" t="s">
        <v>9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N11" s="35"/>
      <c r="O11" s="35"/>
      <c r="P11" s="35"/>
      <c r="Q11" s="35"/>
      <c r="R11" s="35"/>
      <c r="S11" s="35"/>
      <c r="T11" s="35"/>
      <c r="U11" s="35"/>
      <c r="V11" s="35"/>
    </row>
    <row r="12" spans="1:37" s="4" customFormat="1" ht="11.25" x14ac:dyDescent="0.25">
      <c r="A12" s="256" t="s">
        <v>10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8"/>
      <c r="N12" s="35"/>
      <c r="O12" s="35"/>
      <c r="P12" s="35"/>
      <c r="Q12" s="35"/>
      <c r="R12" s="35"/>
      <c r="S12" s="35"/>
      <c r="T12" s="35"/>
      <c r="U12" s="35"/>
      <c r="V12" s="35"/>
    </row>
    <row r="13" spans="1:37" s="4" customFormat="1" ht="11.25" x14ac:dyDescent="0.25">
      <c r="A13" s="256" t="s">
        <v>11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8"/>
      <c r="N13" s="36"/>
      <c r="O13" s="36"/>
      <c r="P13" s="36"/>
      <c r="Q13" s="36"/>
      <c r="R13" s="36"/>
      <c r="S13" s="36"/>
      <c r="T13" s="36"/>
      <c r="U13" s="36"/>
      <c r="V13" s="36"/>
    </row>
    <row r="14" spans="1:37" s="4" customFormat="1" ht="11.25" x14ac:dyDescent="0.25">
      <c r="A14" s="256" t="s">
        <v>12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8"/>
      <c r="N14" s="36"/>
      <c r="O14" s="36"/>
      <c r="P14" s="36"/>
      <c r="Q14" s="36"/>
      <c r="R14" s="36"/>
      <c r="S14" s="36"/>
      <c r="T14" s="36"/>
      <c r="U14" s="36"/>
      <c r="V14" s="36"/>
    </row>
    <row r="15" spans="1:37" x14ac:dyDescent="0.25">
      <c r="A15" s="5"/>
      <c r="B15" s="5"/>
      <c r="C15" s="5"/>
      <c r="D15" s="5"/>
      <c r="E15" s="5"/>
      <c r="F15" s="6"/>
      <c r="G15" s="45"/>
      <c r="H15" s="45"/>
      <c r="I15" s="45"/>
      <c r="J15" s="45"/>
      <c r="K15" s="45"/>
    </row>
    <row r="16" spans="1:37" s="7" customFormat="1" ht="15" x14ac:dyDescent="0.25">
      <c r="A16" s="259" t="s">
        <v>13</v>
      </c>
      <c r="B16" s="259"/>
      <c r="C16" s="259"/>
      <c r="D16" s="259"/>
      <c r="E16" s="259" t="s">
        <v>14</v>
      </c>
      <c r="F16" s="251" t="s">
        <v>15</v>
      </c>
      <c r="G16" s="251"/>
      <c r="H16" s="251"/>
      <c r="I16" s="251"/>
      <c r="J16" s="251"/>
      <c r="K16" s="251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s="7" customFormat="1" ht="15" x14ac:dyDescent="0.25">
      <c r="A17" s="259"/>
      <c r="B17" s="259"/>
      <c r="C17" s="259"/>
      <c r="D17" s="259"/>
      <c r="E17" s="259"/>
      <c r="F17" s="251" t="s">
        <v>52</v>
      </c>
      <c r="G17" s="251" t="s">
        <v>16</v>
      </c>
      <c r="H17" s="251" t="s">
        <v>17</v>
      </c>
      <c r="I17" s="251" t="s">
        <v>53</v>
      </c>
      <c r="J17" s="251"/>
      <c r="K17" s="251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s="7" customFormat="1" ht="15" x14ac:dyDescent="0.25">
      <c r="A18" s="39" t="s">
        <v>18</v>
      </c>
      <c r="B18" s="40" t="s">
        <v>19</v>
      </c>
      <c r="C18" s="40" t="s">
        <v>20</v>
      </c>
      <c r="D18" s="40" t="s">
        <v>21</v>
      </c>
      <c r="E18" s="259"/>
      <c r="F18" s="251"/>
      <c r="G18" s="251"/>
      <c r="H18" s="251"/>
      <c r="I18" s="251"/>
      <c r="J18" s="251"/>
      <c r="K18" s="251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10" customFormat="1" ht="12.75" customHeight="1" x14ac:dyDescent="0.2">
      <c r="A19" s="252" t="s">
        <v>22</v>
      </c>
      <c r="B19" s="252"/>
      <c r="C19" s="252"/>
      <c r="D19" s="252"/>
      <c r="E19" s="113" t="s">
        <v>23</v>
      </c>
      <c r="F19" s="115">
        <f>(1-(F20/F21))*100</f>
        <v>100</v>
      </c>
      <c r="G19" s="115">
        <f>(1-(G20/G21))*100</f>
        <v>100</v>
      </c>
      <c r="H19" s="115">
        <f t="shared" ref="H19:I19" si="0">(1-(H20/H21))*100</f>
        <v>100</v>
      </c>
      <c r="I19" s="379">
        <f t="shared" si="0"/>
        <v>100</v>
      </c>
      <c r="J19" s="379"/>
      <c r="K19" s="379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7" s="10" customFormat="1" ht="15" customHeight="1" x14ac:dyDescent="0.2">
      <c r="A20" s="252"/>
      <c r="B20" s="252"/>
      <c r="C20" s="252"/>
      <c r="D20" s="252"/>
      <c r="E20" s="116" t="s">
        <v>920</v>
      </c>
      <c r="F20" s="118">
        <f>+F23+F26+F29+F32+F35</f>
        <v>0</v>
      </c>
      <c r="G20" s="118">
        <f t="shared" ref="G20:I21" si="1">+G23+G26+G29+G32+G35</f>
        <v>0</v>
      </c>
      <c r="H20" s="118">
        <f t="shared" si="1"/>
        <v>0</v>
      </c>
      <c r="I20" s="378">
        <f t="shared" si="1"/>
        <v>0</v>
      </c>
      <c r="J20" s="378"/>
      <c r="K20" s="378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7" s="10" customFormat="1" x14ac:dyDescent="0.2">
      <c r="A21" s="252"/>
      <c r="B21" s="252"/>
      <c r="C21" s="252"/>
      <c r="D21" s="252"/>
      <c r="E21" s="116" t="s">
        <v>921</v>
      </c>
      <c r="F21" s="118">
        <f>+F24+F27+F30+F33+F36</f>
        <v>5</v>
      </c>
      <c r="G21" s="118">
        <f t="shared" si="1"/>
        <v>5</v>
      </c>
      <c r="H21" s="118">
        <f t="shared" si="1"/>
        <v>5</v>
      </c>
      <c r="I21" s="378">
        <f t="shared" si="1"/>
        <v>5</v>
      </c>
      <c r="J21" s="378"/>
      <c r="K21" s="378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</row>
    <row r="22" spans="1:37" ht="15" customHeight="1" x14ac:dyDescent="0.25">
      <c r="A22" s="493" t="s">
        <v>76</v>
      </c>
      <c r="B22" s="493"/>
      <c r="C22" s="490"/>
      <c r="D22" s="491"/>
      <c r="E22" s="113" t="s">
        <v>23</v>
      </c>
      <c r="F22" s="115">
        <f>(1-(F23/F24))*100</f>
        <v>100</v>
      </c>
      <c r="G22" s="115">
        <f>(1-(G23/G24))*100</f>
        <v>100</v>
      </c>
      <c r="H22" s="115">
        <f t="shared" ref="H22:I22" si="2">(1-(H23/H24))*100</f>
        <v>100</v>
      </c>
      <c r="I22" s="379">
        <f t="shared" si="2"/>
        <v>100</v>
      </c>
      <c r="J22" s="379"/>
      <c r="K22" s="379"/>
    </row>
    <row r="23" spans="1:37" x14ac:dyDescent="0.25">
      <c r="A23" s="493"/>
      <c r="B23" s="493"/>
      <c r="C23" s="490"/>
      <c r="D23" s="491"/>
      <c r="E23" s="116" t="s">
        <v>920</v>
      </c>
      <c r="F23" s="118">
        <v>0</v>
      </c>
      <c r="G23" s="118">
        <v>0</v>
      </c>
      <c r="H23" s="118">
        <v>0</v>
      </c>
      <c r="I23" s="378">
        <v>0</v>
      </c>
      <c r="J23" s="378"/>
      <c r="K23" s="378"/>
    </row>
    <row r="24" spans="1:37" x14ac:dyDescent="0.25">
      <c r="A24" s="493"/>
      <c r="B24" s="493"/>
      <c r="C24" s="490"/>
      <c r="D24" s="491"/>
      <c r="E24" s="116" t="s">
        <v>921</v>
      </c>
      <c r="F24" s="118">
        <v>1</v>
      </c>
      <c r="G24" s="118">
        <v>1</v>
      </c>
      <c r="H24" s="118">
        <v>1</v>
      </c>
      <c r="I24" s="378">
        <v>1</v>
      </c>
      <c r="J24" s="378"/>
      <c r="K24" s="378"/>
    </row>
    <row r="25" spans="1:37" ht="15" customHeight="1" x14ac:dyDescent="0.25">
      <c r="A25" s="493" t="s">
        <v>428</v>
      </c>
      <c r="B25" s="493"/>
      <c r="C25" s="490"/>
      <c r="D25" s="491"/>
      <c r="E25" s="113" t="s">
        <v>23</v>
      </c>
      <c r="F25" s="115">
        <f>(1-(F26/F27))*100</f>
        <v>100</v>
      </c>
      <c r="G25" s="115">
        <f t="shared" ref="G25:I25" si="3">(1-(G26/G27))*100</f>
        <v>100</v>
      </c>
      <c r="H25" s="115">
        <f t="shared" si="3"/>
        <v>100</v>
      </c>
      <c r="I25" s="379">
        <f t="shared" si="3"/>
        <v>100</v>
      </c>
      <c r="J25" s="379"/>
      <c r="K25" s="379"/>
    </row>
    <row r="26" spans="1:37" x14ac:dyDescent="0.25">
      <c r="A26" s="493"/>
      <c r="B26" s="493"/>
      <c r="C26" s="490"/>
      <c r="D26" s="491"/>
      <c r="E26" s="116" t="s">
        <v>920</v>
      </c>
      <c r="F26" s="118">
        <v>0</v>
      </c>
      <c r="G26" s="118">
        <v>0</v>
      </c>
      <c r="H26" s="118">
        <v>0</v>
      </c>
      <c r="I26" s="378">
        <v>0</v>
      </c>
      <c r="J26" s="378"/>
      <c r="K26" s="378"/>
    </row>
    <row r="27" spans="1:37" x14ac:dyDescent="0.25">
      <c r="A27" s="493"/>
      <c r="B27" s="493"/>
      <c r="C27" s="490"/>
      <c r="D27" s="491"/>
      <c r="E27" s="116" t="s">
        <v>921</v>
      </c>
      <c r="F27" s="118">
        <v>1</v>
      </c>
      <c r="G27" s="118">
        <v>1</v>
      </c>
      <c r="H27" s="118">
        <v>1</v>
      </c>
      <c r="I27" s="378">
        <v>1</v>
      </c>
      <c r="J27" s="378"/>
      <c r="K27" s="378"/>
    </row>
    <row r="28" spans="1:37" ht="15" customHeight="1" x14ac:dyDescent="0.25">
      <c r="A28" s="493" t="s">
        <v>451</v>
      </c>
      <c r="B28" s="493"/>
      <c r="C28" s="490"/>
      <c r="D28" s="490"/>
      <c r="E28" s="113" t="s">
        <v>23</v>
      </c>
      <c r="F28" s="115">
        <f>(1-(F29/F30))*100</f>
        <v>100</v>
      </c>
      <c r="G28" s="115">
        <f t="shared" ref="G28:I28" si="4">(1-(G29/G30))*100</f>
        <v>100</v>
      </c>
      <c r="H28" s="115">
        <f t="shared" si="4"/>
        <v>100</v>
      </c>
      <c r="I28" s="379">
        <f t="shared" si="4"/>
        <v>100</v>
      </c>
      <c r="J28" s="379"/>
      <c r="K28" s="379"/>
    </row>
    <row r="29" spans="1:37" x14ac:dyDescent="0.25">
      <c r="A29" s="493"/>
      <c r="B29" s="493"/>
      <c r="C29" s="490"/>
      <c r="D29" s="490"/>
      <c r="E29" s="116" t="s">
        <v>920</v>
      </c>
      <c r="F29" s="118">
        <v>0</v>
      </c>
      <c r="G29" s="118">
        <v>0</v>
      </c>
      <c r="H29" s="118">
        <v>0</v>
      </c>
      <c r="I29" s="378">
        <v>0</v>
      </c>
      <c r="J29" s="378"/>
      <c r="K29" s="378"/>
    </row>
    <row r="30" spans="1:37" x14ac:dyDescent="0.25">
      <c r="A30" s="493"/>
      <c r="B30" s="493"/>
      <c r="C30" s="490"/>
      <c r="D30" s="490"/>
      <c r="E30" s="116" t="s">
        <v>921</v>
      </c>
      <c r="F30" s="118">
        <v>1</v>
      </c>
      <c r="G30" s="118">
        <v>1</v>
      </c>
      <c r="H30" s="118">
        <v>1</v>
      </c>
      <c r="I30" s="378">
        <v>1</v>
      </c>
      <c r="J30" s="378"/>
      <c r="K30" s="378"/>
    </row>
    <row r="31" spans="1:37" ht="15" customHeight="1" x14ac:dyDescent="0.25">
      <c r="A31" s="493" t="s">
        <v>42</v>
      </c>
      <c r="B31" s="493"/>
      <c r="C31" s="492"/>
      <c r="D31" s="492"/>
      <c r="E31" s="113" t="s">
        <v>23</v>
      </c>
      <c r="F31" s="115">
        <f>(1-(F32/F33))*100</f>
        <v>100</v>
      </c>
      <c r="G31" s="115">
        <f t="shared" ref="G31:I31" si="5">(1-(G32/G33))*100</f>
        <v>100</v>
      </c>
      <c r="H31" s="115">
        <f t="shared" si="5"/>
        <v>100</v>
      </c>
      <c r="I31" s="379">
        <f t="shared" si="5"/>
        <v>100</v>
      </c>
      <c r="J31" s="379"/>
      <c r="K31" s="379"/>
    </row>
    <row r="32" spans="1:37" x14ac:dyDescent="0.25">
      <c r="A32" s="493"/>
      <c r="B32" s="493"/>
      <c r="C32" s="492"/>
      <c r="D32" s="492"/>
      <c r="E32" s="116" t="s">
        <v>920</v>
      </c>
      <c r="F32" s="118">
        <v>0</v>
      </c>
      <c r="G32" s="118">
        <v>0</v>
      </c>
      <c r="H32" s="118">
        <v>0</v>
      </c>
      <c r="I32" s="378">
        <v>0</v>
      </c>
      <c r="J32" s="378"/>
      <c r="K32" s="378"/>
    </row>
    <row r="33" spans="1:11" x14ac:dyDescent="0.25">
      <c r="A33" s="493"/>
      <c r="B33" s="493"/>
      <c r="C33" s="492"/>
      <c r="D33" s="492"/>
      <c r="E33" s="116" t="s">
        <v>921</v>
      </c>
      <c r="F33" s="118">
        <v>1</v>
      </c>
      <c r="G33" s="118">
        <v>1</v>
      </c>
      <c r="H33" s="118">
        <v>1</v>
      </c>
      <c r="I33" s="378">
        <v>1</v>
      </c>
      <c r="J33" s="378"/>
      <c r="K33" s="378"/>
    </row>
    <row r="34" spans="1:11" ht="15" customHeight="1" x14ac:dyDescent="0.25">
      <c r="A34" s="493" t="s">
        <v>26</v>
      </c>
      <c r="B34" s="493"/>
      <c r="C34" s="491"/>
      <c r="D34" s="491"/>
      <c r="E34" s="113" t="s">
        <v>23</v>
      </c>
      <c r="F34" s="115">
        <f>(1-(F35/F36))*100</f>
        <v>100</v>
      </c>
      <c r="G34" s="115">
        <f t="shared" ref="G34:I34" si="6">(1-(G35/G36))*100</f>
        <v>100</v>
      </c>
      <c r="H34" s="115">
        <f t="shared" si="6"/>
        <v>100</v>
      </c>
      <c r="I34" s="379">
        <f t="shared" si="6"/>
        <v>100</v>
      </c>
      <c r="J34" s="379"/>
      <c r="K34" s="379"/>
    </row>
    <row r="35" spans="1:11" x14ac:dyDescent="0.25">
      <c r="A35" s="493"/>
      <c r="B35" s="493"/>
      <c r="C35" s="491"/>
      <c r="D35" s="491"/>
      <c r="E35" s="116" t="s">
        <v>920</v>
      </c>
      <c r="F35" s="118">
        <v>0</v>
      </c>
      <c r="G35" s="118">
        <v>0</v>
      </c>
      <c r="H35" s="118">
        <v>0</v>
      </c>
      <c r="I35" s="378">
        <v>0</v>
      </c>
      <c r="J35" s="378"/>
      <c r="K35" s="378"/>
    </row>
    <row r="36" spans="1:11" x14ac:dyDescent="0.25">
      <c r="A36" s="493"/>
      <c r="B36" s="493"/>
      <c r="C36" s="491"/>
      <c r="D36" s="491"/>
      <c r="E36" s="116" t="s">
        <v>921</v>
      </c>
      <c r="F36" s="118">
        <v>1</v>
      </c>
      <c r="G36" s="118">
        <v>1</v>
      </c>
      <c r="H36" s="118">
        <v>1</v>
      </c>
      <c r="I36" s="378">
        <v>1</v>
      </c>
      <c r="J36" s="378"/>
      <c r="K36" s="378"/>
    </row>
  </sheetData>
  <dataConsolidate/>
  <mergeCells count="54">
    <mergeCell ref="A5:C5"/>
    <mergeCell ref="D5:K5"/>
    <mergeCell ref="A22:B24"/>
    <mergeCell ref="A25:B27"/>
    <mergeCell ref="A28:B30"/>
    <mergeCell ref="A1:K1"/>
    <mergeCell ref="A2:K2"/>
    <mergeCell ref="A3:K3"/>
    <mergeCell ref="A4:C4"/>
    <mergeCell ref="D4:K4"/>
    <mergeCell ref="A13:K13"/>
    <mergeCell ref="A6:C6"/>
    <mergeCell ref="D6:K6"/>
    <mergeCell ref="A7:C7"/>
    <mergeCell ref="D7:K7"/>
    <mergeCell ref="A8:C8"/>
    <mergeCell ref="D8:K8"/>
    <mergeCell ref="A9:C9"/>
    <mergeCell ref="D9:K9"/>
    <mergeCell ref="A10:K10"/>
    <mergeCell ref="A11:K11"/>
    <mergeCell ref="A12:K12"/>
    <mergeCell ref="A14:K14"/>
    <mergeCell ref="A16:D17"/>
    <mergeCell ref="E16:E18"/>
    <mergeCell ref="F16:K16"/>
    <mergeCell ref="F17:F18"/>
    <mergeCell ref="G17:G18"/>
    <mergeCell ref="H17:H18"/>
    <mergeCell ref="I17:K18"/>
    <mergeCell ref="I19:K19"/>
    <mergeCell ref="I20:K20"/>
    <mergeCell ref="I21:K21"/>
    <mergeCell ref="I22:K22"/>
    <mergeCell ref="I29:K29"/>
    <mergeCell ref="A19:D21"/>
    <mergeCell ref="D22:D24"/>
    <mergeCell ref="D25:D27"/>
    <mergeCell ref="C34:D36"/>
    <mergeCell ref="I23:K23"/>
    <mergeCell ref="A31:B33"/>
    <mergeCell ref="A34:B36"/>
    <mergeCell ref="I24:K24"/>
    <mergeCell ref="I25:K25"/>
    <mergeCell ref="I26:K26"/>
    <mergeCell ref="I27:K27"/>
    <mergeCell ref="I28:K28"/>
    <mergeCell ref="I36:K36"/>
    <mergeCell ref="I30:K30"/>
    <mergeCell ref="I31:K31"/>
    <mergeCell ref="I32:K32"/>
    <mergeCell ref="I33:K33"/>
    <mergeCell ref="I34:K34"/>
    <mergeCell ref="I35:K3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73C96-54B7-40AD-A83B-6CE62038EC76}">
  <sheetPr>
    <tabColor rgb="FF00B050"/>
  </sheetPr>
  <dimension ref="A1:AI406"/>
  <sheetViews>
    <sheetView zoomScale="70" zoomScaleNormal="70" zoomScaleSheetLayoutView="80" workbookViewId="0">
      <selection activeCell="L410" sqref="L410"/>
    </sheetView>
  </sheetViews>
  <sheetFormatPr baseColWidth="10" defaultRowHeight="12.75" x14ac:dyDescent="0.25"/>
  <cols>
    <col min="1" max="1" width="9.7109375" style="34" customWidth="1"/>
    <col min="2" max="2" width="11.140625" style="34" customWidth="1"/>
    <col min="3" max="3" width="12.28515625" style="34" hidden="1" customWidth="1"/>
    <col min="4" max="4" width="27" style="34" hidden="1" customWidth="1"/>
    <col min="5" max="5" width="13.28515625" style="2" customWidth="1"/>
    <col min="6" max="9" width="12.7109375" style="11" customWidth="1"/>
    <col min="10" max="10" width="15" style="2" customWidth="1"/>
    <col min="11" max="16384" width="11.42578125" style="2"/>
  </cols>
  <sheetData>
    <row r="1" spans="1:20" s="1" customFormat="1" ht="18.75" customHeight="1" x14ac:dyDescent="0.25">
      <c r="A1" s="231" t="s">
        <v>0</v>
      </c>
      <c r="B1" s="231"/>
      <c r="C1" s="231"/>
      <c r="D1" s="231"/>
      <c r="E1" s="231"/>
      <c r="F1" s="231"/>
      <c r="G1" s="231"/>
      <c r="H1" s="231"/>
      <c r="I1" s="231"/>
    </row>
    <row r="2" spans="1:20" s="1" customFormat="1" ht="18.75" x14ac:dyDescent="0.25">
      <c r="A2" s="231" t="s">
        <v>1</v>
      </c>
      <c r="B2" s="231"/>
      <c r="C2" s="231"/>
      <c r="D2" s="231"/>
      <c r="E2" s="231"/>
      <c r="F2" s="231"/>
      <c r="G2" s="231"/>
      <c r="H2" s="231"/>
      <c r="I2" s="231"/>
    </row>
    <row r="3" spans="1:20" x14ac:dyDescent="0.25">
      <c r="A3" s="232"/>
      <c r="B3" s="232"/>
      <c r="C3" s="232"/>
      <c r="D3" s="232"/>
      <c r="E3" s="232"/>
      <c r="F3" s="232"/>
      <c r="G3" s="232"/>
      <c r="H3" s="232"/>
      <c r="I3" s="232"/>
    </row>
    <row r="4" spans="1:20" s="3" customFormat="1" ht="42" customHeight="1" x14ac:dyDescent="0.25">
      <c r="A4" s="274" t="s">
        <v>2</v>
      </c>
      <c r="B4" s="275"/>
      <c r="C4" s="276"/>
      <c r="D4" s="275" t="s">
        <v>868</v>
      </c>
      <c r="E4" s="275"/>
      <c r="F4" s="275"/>
      <c r="G4" s="275"/>
      <c r="H4" s="275"/>
      <c r="I4" s="276"/>
    </row>
    <row r="5" spans="1:20" s="3" customFormat="1" ht="15" x14ac:dyDescent="0.25">
      <c r="A5" s="265" t="s">
        <v>3</v>
      </c>
      <c r="B5" s="266"/>
      <c r="C5" s="267"/>
      <c r="D5" s="306" t="s">
        <v>869</v>
      </c>
      <c r="E5" s="307"/>
      <c r="F5" s="307"/>
      <c r="G5" s="307"/>
      <c r="H5" s="307"/>
      <c r="I5" s="308"/>
    </row>
    <row r="6" spans="1:20" s="3" customFormat="1" ht="45" customHeight="1" x14ac:dyDescent="0.25">
      <c r="A6" s="265" t="s">
        <v>4</v>
      </c>
      <c r="B6" s="266"/>
      <c r="C6" s="267"/>
      <c r="D6" s="306" t="s">
        <v>1004</v>
      </c>
      <c r="E6" s="307"/>
      <c r="F6" s="307"/>
      <c r="G6" s="307"/>
      <c r="H6" s="307"/>
      <c r="I6" s="308"/>
    </row>
    <row r="7" spans="1:20" s="3" customFormat="1" ht="17.25" customHeight="1" x14ac:dyDescent="0.25">
      <c r="A7" s="265" t="s">
        <v>5</v>
      </c>
      <c r="B7" s="266"/>
      <c r="C7" s="267"/>
      <c r="D7" s="306" t="s">
        <v>1005</v>
      </c>
      <c r="E7" s="307"/>
      <c r="F7" s="307"/>
      <c r="G7" s="307"/>
      <c r="H7" s="307"/>
      <c r="I7" s="308"/>
    </row>
    <row r="8" spans="1:20" x14ac:dyDescent="0.25">
      <c r="A8" s="260"/>
      <c r="B8" s="260"/>
      <c r="C8" s="260"/>
      <c r="D8" s="261"/>
      <c r="E8" s="261"/>
      <c r="F8" s="261"/>
      <c r="G8" s="261"/>
      <c r="H8" s="261"/>
      <c r="I8" s="261"/>
    </row>
    <row r="9" spans="1:20" s="3" customFormat="1" ht="63.75" customHeight="1" x14ac:dyDescent="0.25">
      <c r="A9" s="262" t="s">
        <v>7</v>
      </c>
      <c r="B9" s="263"/>
      <c r="C9" s="264"/>
      <c r="D9" s="262" t="s">
        <v>1009</v>
      </c>
      <c r="E9" s="263"/>
      <c r="F9" s="263"/>
      <c r="G9" s="263"/>
      <c r="H9" s="263"/>
      <c r="I9" s="264"/>
      <c r="L9" s="33"/>
      <c r="M9" s="33"/>
      <c r="N9" s="33"/>
      <c r="O9" s="33"/>
      <c r="P9" s="33"/>
      <c r="Q9" s="33"/>
      <c r="R9" s="33"/>
      <c r="S9" s="33"/>
      <c r="T9" s="33"/>
    </row>
    <row r="10" spans="1:20" ht="12" customHeight="1" x14ac:dyDescent="0.25">
      <c r="A10" s="260"/>
      <c r="B10" s="260"/>
      <c r="C10" s="260"/>
      <c r="D10" s="261"/>
      <c r="E10" s="261"/>
      <c r="F10" s="261"/>
      <c r="G10" s="261"/>
      <c r="H10" s="261"/>
      <c r="I10" s="261"/>
      <c r="L10" s="34"/>
      <c r="M10" s="34"/>
      <c r="N10" s="34"/>
      <c r="O10" s="34"/>
      <c r="P10" s="34"/>
      <c r="Q10" s="34"/>
      <c r="R10" s="34"/>
      <c r="S10" s="34"/>
      <c r="T10" s="34"/>
    </row>
    <row r="11" spans="1:20" s="4" customFormat="1" ht="11.25" x14ac:dyDescent="0.25">
      <c r="A11" s="253" t="s">
        <v>8</v>
      </c>
      <c r="B11" s="254"/>
      <c r="C11" s="254"/>
      <c r="D11" s="254"/>
      <c r="E11" s="254"/>
      <c r="F11" s="254"/>
      <c r="G11" s="254"/>
      <c r="H11" s="254"/>
      <c r="I11" s="255"/>
      <c r="L11" s="35"/>
      <c r="M11" s="35"/>
      <c r="N11" s="35"/>
      <c r="O11" s="35"/>
      <c r="P11" s="35"/>
      <c r="Q11" s="35"/>
      <c r="R11" s="35"/>
      <c r="S11" s="35"/>
      <c r="T11" s="35"/>
    </row>
    <row r="12" spans="1:20" s="4" customFormat="1" ht="11.25" x14ac:dyDescent="0.25">
      <c r="A12" s="256" t="s">
        <v>9</v>
      </c>
      <c r="B12" s="257"/>
      <c r="C12" s="257"/>
      <c r="D12" s="257"/>
      <c r="E12" s="257"/>
      <c r="F12" s="257"/>
      <c r="G12" s="257"/>
      <c r="H12" s="257"/>
      <c r="I12" s="258"/>
      <c r="L12" s="35"/>
      <c r="M12" s="35"/>
      <c r="N12" s="35"/>
      <c r="O12" s="35"/>
      <c r="P12" s="35"/>
      <c r="Q12" s="35"/>
      <c r="R12" s="35"/>
      <c r="S12" s="35"/>
      <c r="T12" s="35"/>
    </row>
    <row r="13" spans="1:20" s="4" customFormat="1" ht="11.25" x14ac:dyDescent="0.25">
      <c r="A13" s="256" t="s">
        <v>10</v>
      </c>
      <c r="B13" s="257"/>
      <c r="C13" s="257"/>
      <c r="D13" s="257"/>
      <c r="E13" s="257"/>
      <c r="F13" s="257"/>
      <c r="G13" s="257"/>
      <c r="H13" s="257"/>
      <c r="I13" s="258"/>
      <c r="L13" s="35"/>
      <c r="M13" s="35"/>
      <c r="N13" s="35"/>
      <c r="O13" s="35"/>
      <c r="P13" s="35"/>
      <c r="Q13" s="35"/>
      <c r="R13" s="35"/>
      <c r="S13" s="35"/>
      <c r="T13" s="35"/>
    </row>
    <row r="14" spans="1:20" s="4" customFormat="1" ht="11.25" x14ac:dyDescent="0.25">
      <c r="A14" s="256" t="s">
        <v>11</v>
      </c>
      <c r="B14" s="257"/>
      <c r="C14" s="257"/>
      <c r="D14" s="257"/>
      <c r="E14" s="257"/>
      <c r="F14" s="257"/>
      <c r="G14" s="257"/>
      <c r="H14" s="257"/>
      <c r="I14" s="258"/>
      <c r="L14" s="36"/>
      <c r="M14" s="36"/>
      <c r="N14" s="36"/>
      <c r="O14" s="36"/>
      <c r="P14" s="36"/>
      <c r="Q14" s="36"/>
      <c r="R14" s="36"/>
      <c r="S14" s="36"/>
      <c r="T14" s="36"/>
    </row>
    <row r="15" spans="1:20" s="4" customFormat="1" ht="11.25" x14ac:dyDescent="0.25">
      <c r="A15" s="256" t="s">
        <v>12</v>
      </c>
      <c r="B15" s="257"/>
      <c r="C15" s="257"/>
      <c r="D15" s="257"/>
      <c r="E15" s="257"/>
      <c r="F15" s="257"/>
      <c r="G15" s="257"/>
      <c r="H15" s="257"/>
      <c r="I15" s="258"/>
      <c r="L15" s="36"/>
      <c r="M15" s="36"/>
      <c r="N15" s="36"/>
      <c r="O15" s="36"/>
      <c r="P15" s="36"/>
      <c r="Q15" s="36"/>
      <c r="R15" s="36"/>
      <c r="S15" s="36"/>
      <c r="T15" s="36"/>
    </row>
    <row r="16" spans="1:20" x14ac:dyDescent="0.25">
      <c r="A16" s="5"/>
      <c r="B16" s="5"/>
      <c r="C16" s="5"/>
      <c r="D16" s="5"/>
      <c r="E16" s="5"/>
      <c r="F16" s="6"/>
      <c r="G16" s="45"/>
      <c r="H16" s="45"/>
      <c r="I16" s="45"/>
    </row>
    <row r="17" spans="1:35" s="7" customFormat="1" ht="15" x14ac:dyDescent="0.25">
      <c r="A17" s="259" t="s">
        <v>13</v>
      </c>
      <c r="B17" s="259"/>
      <c r="C17" s="259"/>
      <c r="D17" s="259"/>
      <c r="E17" s="259" t="s">
        <v>14</v>
      </c>
      <c r="F17" s="251" t="s">
        <v>15</v>
      </c>
      <c r="G17" s="251"/>
      <c r="H17" s="251"/>
      <c r="I17" s="251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s="7" customFormat="1" ht="15" x14ac:dyDescent="0.25">
      <c r="A18" s="259"/>
      <c r="B18" s="259"/>
      <c r="C18" s="259"/>
      <c r="D18" s="259"/>
      <c r="E18" s="259"/>
      <c r="F18" s="251" t="s">
        <v>52</v>
      </c>
      <c r="G18" s="251" t="s">
        <v>16</v>
      </c>
      <c r="H18" s="251" t="s">
        <v>17</v>
      </c>
      <c r="I18" s="251" t="s">
        <v>53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s="7" customFormat="1" ht="30" customHeight="1" x14ac:dyDescent="0.25">
      <c r="A19" s="39" t="s">
        <v>18</v>
      </c>
      <c r="B19" s="40" t="s">
        <v>19</v>
      </c>
      <c r="C19" s="40" t="s">
        <v>20</v>
      </c>
      <c r="D19" s="40" t="s">
        <v>21</v>
      </c>
      <c r="E19" s="259"/>
      <c r="F19" s="251"/>
      <c r="G19" s="251"/>
      <c r="H19" s="251"/>
      <c r="I19" s="251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s="10" customFormat="1" x14ac:dyDescent="0.2">
      <c r="A20" s="252" t="s">
        <v>22</v>
      </c>
      <c r="B20" s="252"/>
      <c r="C20" s="252"/>
      <c r="D20" s="252"/>
      <c r="E20" s="113" t="s">
        <v>23</v>
      </c>
      <c r="F20" s="115">
        <f>(1-F21/F22)*100</f>
        <v>75</v>
      </c>
      <c r="G20" s="115">
        <f t="shared" ref="G20:I20" si="0">(1-G21/G22)*100</f>
        <v>75</v>
      </c>
      <c r="H20" s="115">
        <f t="shared" si="0"/>
        <v>75</v>
      </c>
      <c r="I20" s="115">
        <f t="shared" si="0"/>
        <v>50</v>
      </c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s="10" customFormat="1" x14ac:dyDescent="0.2">
      <c r="A21" s="252"/>
      <c r="B21" s="252"/>
      <c r="C21" s="252"/>
      <c r="D21" s="252"/>
      <c r="E21" s="116" t="s">
        <v>1010</v>
      </c>
      <c r="F21" s="118">
        <v>1</v>
      </c>
      <c r="G21" s="118">
        <v>1</v>
      </c>
      <c r="H21" s="118">
        <v>1</v>
      </c>
      <c r="I21" s="118">
        <v>2</v>
      </c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s="10" customFormat="1" x14ac:dyDescent="0.2">
      <c r="A22" s="252"/>
      <c r="B22" s="252"/>
      <c r="C22" s="252"/>
      <c r="D22" s="252"/>
      <c r="E22" s="116" t="s">
        <v>1011</v>
      </c>
      <c r="F22" s="118">
        <v>4</v>
      </c>
      <c r="G22" s="118">
        <v>4</v>
      </c>
      <c r="H22" s="118">
        <v>4</v>
      </c>
      <c r="I22" s="118">
        <v>4</v>
      </c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5" customHeight="1" x14ac:dyDescent="0.25">
      <c r="A23" s="524" t="s">
        <v>397</v>
      </c>
      <c r="B23" s="524"/>
      <c r="C23" s="524"/>
      <c r="D23" s="524"/>
      <c r="E23" s="113" t="s">
        <v>23</v>
      </c>
      <c r="F23" s="115">
        <f>(1-F24/F25)*100</f>
        <v>100</v>
      </c>
      <c r="G23" s="115">
        <f t="shared" ref="G23:I23" si="1">(1-G24/G25)*100</f>
        <v>100</v>
      </c>
      <c r="H23" s="115">
        <f t="shared" si="1"/>
        <v>100</v>
      </c>
      <c r="I23" s="115">
        <f t="shared" si="1"/>
        <v>0</v>
      </c>
    </row>
    <row r="24" spans="1:35" x14ac:dyDescent="0.25">
      <c r="A24" s="524"/>
      <c r="B24" s="524"/>
      <c r="C24" s="524"/>
      <c r="D24" s="524"/>
      <c r="E24" s="116" t="s">
        <v>1010</v>
      </c>
      <c r="F24" s="118">
        <v>0</v>
      </c>
      <c r="G24" s="523">
        <v>0</v>
      </c>
      <c r="H24" s="523">
        <v>0</v>
      </c>
      <c r="I24" s="523">
        <v>1</v>
      </c>
    </row>
    <row r="25" spans="1:35" x14ac:dyDescent="0.25">
      <c r="A25" s="524"/>
      <c r="B25" s="524"/>
      <c r="C25" s="524"/>
      <c r="D25" s="524"/>
      <c r="E25" s="116" t="s">
        <v>1011</v>
      </c>
      <c r="F25" s="118">
        <v>1</v>
      </c>
      <c r="G25" s="523">
        <v>1</v>
      </c>
      <c r="H25" s="523">
        <v>1</v>
      </c>
      <c r="I25" s="523">
        <v>1</v>
      </c>
    </row>
    <row r="26" spans="1:35" hidden="1" x14ac:dyDescent="0.25">
      <c r="A26" s="32"/>
      <c r="B26" s="32"/>
      <c r="C26" s="491" t="s">
        <v>108</v>
      </c>
      <c r="D26" s="491"/>
      <c r="E26" s="116" t="s">
        <v>23</v>
      </c>
      <c r="F26" s="118" t="s">
        <v>870</v>
      </c>
      <c r="G26" s="523" t="s">
        <v>870</v>
      </c>
      <c r="H26" s="523" t="s">
        <v>870</v>
      </c>
      <c r="I26" s="523" t="s">
        <v>870</v>
      </c>
    </row>
    <row r="27" spans="1:35" hidden="1" x14ac:dyDescent="0.25">
      <c r="A27" s="32"/>
      <c r="B27" s="32"/>
      <c r="C27" s="491"/>
      <c r="D27" s="491"/>
      <c r="E27" s="116" t="s">
        <v>24</v>
      </c>
      <c r="F27" s="118" t="s">
        <v>870</v>
      </c>
      <c r="G27" s="523" t="s">
        <v>870</v>
      </c>
      <c r="H27" s="523" t="s">
        <v>870</v>
      </c>
      <c r="I27" s="523" t="s">
        <v>870</v>
      </c>
    </row>
    <row r="28" spans="1:35" hidden="1" x14ac:dyDescent="0.25">
      <c r="A28" s="32"/>
      <c r="B28" s="32"/>
      <c r="C28" s="491"/>
      <c r="D28" s="491"/>
      <c r="E28" s="116" t="s">
        <v>25</v>
      </c>
      <c r="F28" s="118" t="s">
        <v>870</v>
      </c>
      <c r="G28" s="523" t="s">
        <v>870</v>
      </c>
      <c r="H28" s="523" t="s">
        <v>870</v>
      </c>
      <c r="I28" s="523" t="s">
        <v>870</v>
      </c>
    </row>
    <row r="29" spans="1:35" hidden="1" x14ac:dyDescent="0.25">
      <c r="A29" s="32"/>
      <c r="B29" s="32"/>
      <c r="C29" s="491" t="s">
        <v>109</v>
      </c>
      <c r="D29" s="491"/>
      <c r="E29" s="116" t="s">
        <v>23</v>
      </c>
      <c r="F29" s="118" t="s">
        <v>870</v>
      </c>
      <c r="G29" s="523" t="s">
        <v>870</v>
      </c>
      <c r="H29" s="523" t="s">
        <v>870</v>
      </c>
      <c r="I29" s="523" t="s">
        <v>870</v>
      </c>
    </row>
    <row r="30" spans="1:35" hidden="1" x14ac:dyDescent="0.25">
      <c r="A30" s="32"/>
      <c r="B30" s="32"/>
      <c r="C30" s="491"/>
      <c r="D30" s="491"/>
      <c r="E30" s="116" t="s">
        <v>24</v>
      </c>
      <c r="F30" s="118" t="s">
        <v>870</v>
      </c>
      <c r="G30" s="523" t="s">
        <v>870</v>
      </c>
      <c r="H30" s="523" t="s">
        <v>870</v>
      </c>
      <c r="I30" s="523" t="s">
        <v>870</v>
      </c>
    </row>
    <row r="31" spans="1:35" hidden="1" x14ac:dyDescent="0.25">
      <c r="A31" s="32"/>
      <c r="B31" s="32"/>
      <c r="C31" s="491"/>
      <c r="D31" s="491"/>
      <c r="E31" s="116" t="s">
        <v>25</v>
      </c>
      <c r="F31" s="118" t="s">
        <v>870</v>
      </c>
      <c r="G31" s="523" t="s">
        <v>870</v>
      </c>
      <c r="H31" s="523" t="s">
        <v>870</v>
      </c>
      <c r="I31" s="523" t="s">
        <v>870</v>
      </c>
    </row>
    <row r="32" spans="1:35" hidden="1" x14ac:dyDescent="0.25">
      <c r="A32" s="32"/>
      <c r="B32" s="243" t="s">
        <v>871</v>
      </c>
      <c r="C32" s="243"/>
      <c r="D32" s="243"/>
      <c r="E32" s="116" t="s">
        <v>23</v>
      </c>
      <c r="F32" s="118" t="s">
        <v>870</v>
      </c>
      <c r="G32" s="523" t="s">
        <v>870</v>
      </c>
      <c r="H32" s="523" t="s">
        <v>870</v>
      </c>
      <c r="I32" s="523" t="s">
        <v>870</v>
      </c>
    </row>
    <row r="33" spans="1:9" hidden="1" x14ac:dyDescent="0.25">
      <c r="A33" s="32"/>
      <c r="B33" s="243"/>
      <c r="C33" s="243"/>
      <c r="D33" s="243"/>
      <c r="E33" s="116" t="s">
        <v>24</v>
      </c>
      <c r="F33" s="118" t="s">
        <v>870</v>
      </c>
      <c r="G33" s="523" t="s">
        <v>870</v>
      </c>
      <c r="H33" s="523" t="s">
        <v>870</v>
      </c>
      <c r="I33" s="523" t="s">
        <v>870</v>
      </c>
    </row>
    <row r="34" spans="1:9" hidden="1" x14ac:dyDescent="0.25">
      <c r="A34" s="32"/>
      <c r="B34" s="243"/>
      <c r="C34" s="243"/>
      <c r="D34" s="243"/>
      <c r="E34" s="116" t="s">
        <v>25</v>
      </c>
      <c r="F34" s="118" t="s">
        <v>870</v>
      </c>
      <c r="G34" s="523" t="s">
        <v>870</v>
      </c>
      <c r="H34" s="523" t="s">
        <v>870</v>
      </c>
      <c r="I34" s="523" t="s">
        <v>870</v>
      </c>
    </row>
    <row r="35" spans="1:9" hidden="1" x14ac:dyDescent="0.25">
      <c r="A35" s="32"/>
      <c r="B35" s="32"/>
      <c r="C35" s="491" t="s">
        <v>112</v>
      </c>
      <c r="D35" s="491"/>
      <c r="E35" s="116" t="s">
        <v>23</v>
      </c>
      <c r="F35" s="118" t="s">
        <v>870</v>
      </c>
      <c r="G35" s="523" t="s">
        <v>870</v>
      </c>
      <c r="H35" s="523" t="s">
        <v>870</v>
      </c>
      <c r="I35" s="523" t="s">
        <v>870</v>
      </c>
    </row>
    <row r="36" spans="1:9" hidden="1" x14ac:dyDescent="0.25">
      <c r="A36" s="32"/>
      <c r="B36" s="32"/>
      <c r="C36" s="491"/>
      <c r="D36" s="491"/>
      <c r="E36" s="116" t="s">
        <v>24</v>
      </c>
      <c r="F36" s="118" t="s">
        <v>870</v>
      </c>
      <c r="G36" s="523" t="s">
        <v>870</v>
      </c>
      <c r="H36" s="523" t="s">
        <v>870</v>
      </c>
      <c r="I36" s="523" t="s">
        <v>870</v>
      </c>
    </row>
    <row r="37" spans="1:9" hidden="1" x14ac:dyDescent="0.25">
      <c r="A37" s="32"/>
      <c r="B37" s="32"/>
      <c r="C37" s="491"/>
      <c r="D37" s="491"/>
      <c r="E37" s="116" t="s">
        <v>25</v>
      </c>
      <c r="F37" s="118" t="s">
        <v>870</v>
      </c>
      <c r="G37" s="523" t="s">
        <v>870</v>
      </c>
      <c r="H37" s="523" t="s">
        <v>870</v>
      </c>
      <c r="I37" s="523" t="s">
        <v>870</v>
      </c>
    </row>
    <row r="38" spans="1:9" hidden="1" x14ac:dyDescent="0.25">
      <c r="A38" s="32"/>
      <c r="B38" s="32"/>
      <c r="C38" s="491" t="s">
        <v>115</v>
      </c>
      <c r="D38" s="491"/>
      <c r="E38" s="116" t="s">
        <v>23</v>
      </c>
      <c r="F38" s="118" t="s">
        <v>870</v>
      </c>
      <c r="G38" s="523" t="s">
        <v>870</v>
      </c>
      <c r="H38" s="523" t="s">
        <v>870</v>
      </c>
      <c r="I38" s="523" t="s">
        <v>870</v>
      </c>
    </row>
    <row r="39" spans="1:9" hidden="1" x14ac:dyDescent="0.25">
      <c r="A39" s="32"/>
      <c r="B39" s="32"/>
      <c r="C39" s="491"/>
      <c r="D39" s="491"/>
      <c r="E39" s="116" t="s">
        <v>24</v>
      </c>
      <c r="F39" s="118" t="s">
        <v>870</v>
      </c>
      <c r="G39" s="523" t="s">
        <v>870</v>
      </c>
      <c r="H39" s="523" t="s">
        <v>870</v>
      </c>
      <c r="I39" s="523" t="s">
        <v>870</v>
      </c>
    </row>
    <row r="40" spans="1:9" hidden="1" x14ac:dyDescent="0.25">
      <c r="A40" s="32"/>
      <c r="B40" s="32"/>
      <c r="C40" s="491"/>
      <c r="D40" s="491"/>
      <c r="E40" s="116" t="s">
        <v>25</v>
      </c>
      <c r="F40" s="118" t="s">
        <v>870</v>
      </c>
      <c r="G40" s="523" t="s">
        <v>870</v>
      </c>
      <c r="H40" s="523" t="s">
        <v>870</v>
      </c>
      <c r="I40" s="523" t="s">
        <v>870</v>
      </c>
    </row>
    <row r="41" spans="1:9" hidden="1" x14ac:dyDescent="0.25">
      <c r="A41" s="32"/>
      <c r="B41" s="32"/>
      <c r="C41" s="491" t="s">
        <v>119</v>
      </c>
      <c r="D41" s="491"/>
      <c r="E41" s="116" t="s">
        <v>23</v>
      </c>
      <c r="F41" s="118" t="s">
        <v>870</v>
      </c>
      <c r="G41" s="523" t="s">
        <v>870</v>
      </c>
      <c r="H41" s="523" t="s">
        <v>870</v>
      </c>
      <c r="I41" s="523" t="s">
        <v>870</v>
      </c>
    </row>
    <row r="42" spans="1:9" hidden="1" x14ac:dyDescent="0.25">
      <c r="A42" s="32"/>
      <c r="B42" s="32"/>
      <c r="C42" s="491"/>
      <c r="D42" s="491"/>
      <c r="E42" s="116" t="s">
        <v>24</v>
      </c>
      <c r="F42" s="118" t="s">
        <v>870</v>
      </c>
      <c r="G42" s="523" t="s">
        <v>870</v>
      </c>
      <c r="H42" s="523" t="s">
        <v>870</v>
      </c>
      <c r="I42" s="523" t="s">
        <v>870</v>
      </c>
    </row>
    <row r="43" spans="1:9" hidden="1" x14ac:dyDescent="0.25">
      <c r="A43" s="32"/>
      <c r="B43" s="32"/>
      <c r="C43" s="491"/>
      <c r="D43" s="491"/>
      <c r="E43" s="116" t="s">
        <v>25</v>
      </c>
      <c r="F43" s="118" t="s">
        <v>870</v>
      </c>
      <c r="G43" s="523" t="s">
        <v>870</v>
      </c>
      <c r="H43" s="523" t="s">
        <v>870</v>
      </c>
      <c r="I43" s="523" t="s">
        <v>870</v>
      </c>
    </row>
    <row r="44" spans="1:9" hidden="1" x14ac:dyDescent="0.25">
      <c r="A44" s="32"/>
      <c r="B44" s="32"/>
      <c r="C44" s="491" t="s">
        <v>121</v>
      </c>
      <c r="D44" s="491"/>
      <c r="E44" s="116" t="s">
        <v>23</v>
      </c>
      <c r="F44" s="118" t="s">
        <v>870</v>
      </c>
      <c r="G44" s="523" t="s">
        <v>870</v>
      </c>
      <c r="H44" s="523" t="s">
        <v>870</v>
      </c>
      <c r="I44" s="523" t="s">
        <v>870</v>
      </c>
    </row>
    <row r="45" spans="1:9" hidden="1" x14ac:dyDescent="0.25">
      <c r="A45" s="32"/>
      <c r="B45" s="32"/>
      <c r="C45" s="491"/>
      <c r="D45" s="491"/>
      <c r="E45" s="116" t="s">
        <v>24</v>
      </c>
      <c r="F45" s="118" t="s">
        <v>870</v>
      </c>
      <c r="G45" s="523" t="s">
        <v>870</v>
      </c>
      <c r="H45" s="523" t="s">
        <v>870</v>
      </c>
      <c r="I45" s="523" t="s">
        <v>870</v>
      </c>
    </row>
    <row r="46" spans="1:9" hidden="1" x14ac:dyDescent="0.25">
      <c r="A46" s="32"/>
      <c r="B46" s="32"/>
      <c r="C46" s="491"/>
      <c r="D46" s="491"/>
      <c r="E46" s="116" t="s">
        <v>25</v>
      </c>
      <c r="F46" s="118" t="s">
        <v>870</v>
      </c>
      <c r="G46" s="523" t="s">
        <v>870</v>
      </c>
      <c r="H46" s="523" t="s">
        <v>870</v>
      </c>
      <c r="I46" s="523" t="s">
        <v>870</v>
      </c>
    </row>
    <row r="47" spans="1:9" hidden="1" x14ac:dyDescent="0.25">
      <c r="A47" s="32"/>
      <c r="B47" s="32"/>
      <c r="C47" s="491" t="s">
        <v>125</v>
      </c>
      <c r="D47" s="491"/>
      <c r="E47" s="116" t="s">
        <v>23</v>
      </c>
      <c r="F47" s="118" t="s">
        <v>870</v>
      </c>
      <c r="G47" s="523" t="s">
        <v>870</v>
      </c>
      <c r="H47" s="523" t="s">
        <v>870</v>
      </c>
      <c r="I47" s="523" t="s">
        <v>870</v>
      </c>
    </row>
    <row r="48" spans="1:9" hidden="1" x14ac:dyDescent="0.25">
      <c r="A48" s="32"/>
      <c r="B48" s="32"/>
      <c r="C48" s="491"/>
      <c r="D48" s="491"/>
      <c r="E48" s="116" t="s">
        <v>24</v>
      </c>
      <c r="F48" s="118" t="s">
        <v>870</v>
      </c>
      <c r="G48" s="523" t="s">
        <v>870</v>
      </c>
      <c r="H48" s="523" t="s">
        <v>870</v>
      </c>
      <c r="I48" s="523" t="s">
        <v>870</v>
      </c>
    </row>
    <row r="49" spans="1:9" hidden="1" x14ac:dyDescent="0.25">
      <c r="A49" s="32"/>
      <c r="B49" s="32"/>
      <c r="C49" s="491"/>
      <c r="D49" s="491"/>
      <c r="E49" s="116" t="s">
        <v>25</v>
      </c>
      <c r="F49" s="118" t="s">
        <v>870</v>
      </c>
      <c r="G49" s="523" t="s">
        <v>870</v>
      </c>
      <c r="H49" s="523" t="s">
        <v>870</v>
      </c>
      <c r="I49" s="523" t="s">
        <v>870</v>
      </c>
    </row>
    <row r="50" spans="1:9" hidden="1" x14ac:dyDescent="0.25">
      <c r="A50" s="32"/>
      <c r="B50" s="32"/>
      <c r="C50" s="491" t="s">
        <v>123</v>
      </c>
      <c r="D50" s="491"/>
      <c r="E50" s="116" t="s">
        <v>23</v>
      </c>
      <c r="F50" s="118" t="s">
        <v>870</v>
      </c>
      <c r="G50" s="523" t="s">
        <v>870</v>
      </c>
      <c r="H50" s="523" t="s">
        <v>870</v>
      </c>
      <c r="I50" s="523" t="s">
        <v>870</v>
      </c>
    </row>
    <row r="51" spans="1:9" hidden="1" x14ac:dyDescent="0.25">
      <c r="A51" s="32"/>
      <c r="B51" s="32"/>
      <c r="C51" s="491"/>
      <c r="D51" s="491"/>
      <c r="E51" s="116" t="s">
        <v>24</v>
      </c>
      <c r="F51" s="118" t="s">
        <v>870</v>
      </c>
      <c r="G51" s="523" t="s">
        <v>870</v>
      </c>
      <c r="H51" s="523" t="s">
        <v>870</v>
      </c>
      <c r="I51" s="523" t="s">
        <v>870</v>
      </c>
    </row>
    <row r="52" spans="1:9" hidden="1" x14ac:dyDescent="0.25">
      <c r="A52" s="32"/>
      <c r="B52" s="32"/>
      <c r="C52" s="491"/>
      <c r="D52" s="491"/>
      <c r="E52" s="116" t="s">
        <v>25</v>
      </c>
      <c r="F52" s="118" t="s">
        <v>870</v>
      </c>
      <c r="G52" s="523" t="s">
        <v>870</v>
      </c>
      <c r="H52" s="523" t="s">
        <v>870</v>
      </c>
      <c r="I52" s="523" t="s">
        <v>870</v>
      </c>
    </row>
    <row r="53" spans="1:9" hidden="1" x14ac:dyDescent="0.25">
      <c r="A53" s="32"/>
      <c r="B53" s="32"/>
      <c r="C53" s="491" t="s">
        <v>130</v>
      </c>
      <c r="D53" s="491"/>
      <c r="E53" s="116" t="s">
        <v>23</v>
      </c>
      <c r="F53" s="118" t="s">
        <v>870</v>
      </c>
      <c r="G53" s="523" t="s">
        <v>870</v>
      </c>
      <c r="H53" s="523" t="s">
        <v>870</v>
      </c>
      <c r="I53" s="523" t="s">
        <v>870</v>
      </c>
    </row>
    <row r="54" spans="1:9" hidden="1" x14ac:dyDescent="0.25">
      <c r="A54" s="32"/>
      <c r="B54" s="32"/>
      <c r="C54" s="491"/>
      <c r="D54" s="491"/>
      <c r="E54" s="116" t="s">
        <v>24</v>
      </c>
      <c r="F54" s="118" t="s">
        <v>870</v>
      </c>
      <c r="G54" s="523" t="s">
        <v>870</v>
      </c>
      <c r="H54" s="523" t="s">
        <v>870</v>
      </c>
      <c r="I54" s="523" t="s">
        <v>870</v>
      </c>
    </row>
    <row r="55" spans="1:9" hidden="1" x14ac:dyDescent="0.25">
      <c r="A55" s="32"/>
      <c r="B55" s="32"/>
      <c r="C55" s="491"/>
      <c r="D55" s="491"/>
      <c r="E55" s="116" t="s">
        <v>25</v>
      </c>
      <c r="F55" s="118" t="s">
        <v>870</v>
      </c>
      <c r="G55" s="523" t="s">
        <v>870</v>
      </c>
      <c r="H55" s="523" t="s">
        <v>870</v>
      </c>
      <c r="I55" s="523" t="s">
        <v>870</v>
      </c>
    </row>
    <row r="56" spans="1:9" hidden="1" x14ac:dyDescent="0.25">
      <c r="A56" s="32"/>
      <c r="B56" s="243" t="s">
        <v>133</v>
      </c>
      <c r="C56" s="243"/>
      <c r="D56" s="243"/>
      <c r="E56" s="116" t="s">
        <v>23</v>
      </c>
      <c r="F56" s="118" t="s">
        <v>870</v>
      </c>
      <c r="G56" s="523" t="s">
        <v>870</v>
      </c>
      <c r="H56" s="523" t="s">
        <v>870</v>
      </c>
      <c r="I56" s="523" t="s">
        <v>870</v>
      </c>
    </row>
    <row r="57" spans="1:9" hidden="1" x14ac:dyDescent="0.25">
      <c r="A57" s="32"/>
      <c r="B57" s="243"/>
      <c r="C57" s="243"/>
      <c r="D57" s="243"/>
      <c r="E57" s="116" t="s">
        <v>24</v>
      </c>
      <c r="F57" s="118" t="s">
        <v>870</v>
      </c>
      <c r="G57" s="523" t="s">
        <v>870</v>
      </c>
      <c r="H57" s="523" t="s">
        <v>870</v>
      </c>
      <c r="I57" s="523" t="s">
        <v>870</v>
      </c>
    </row>
    <row r="58" spans="1:9" hidden="1" x14ac:dyDescent="0.25">
      <c r="A58" s="32"/>
      <c r="B58" s="243"/>
      <c r="C58" s="243"/>
      <c r="D58" s="243"/>
      <c r="E58" s="116" t="s">
        <v>25</v>
      </c>
      <c r="F58" s="118" t="s">
        <v>870</v>
      </c>
      <c r="G58" s="523" t="s">
        <v>870</v>
      </c>
      <c r="H58" s="523" t="s">
        <v>870</v>
      </c>
      <c r="I58" s="523" t="s">
        <v>870</v>
      </c>
    </row>
    <row r="59" spans="1:9" hidden="1" x14ac:dyDescent="0.25">
      <c r="A59" s="32"/>
      <c r="B59" s="32"/>
      <c r="C59" s="491" t="s">
        <v>133</v>
      </c>
      <c r="D59" s="491"/>
      <c r="E59" s="116" t="s">
        <v>23</v>
      </c>
      <c r="F59" s="118" t="s">
        <v>870</v>
      </c>
      <c r="G59" s="523" t="s">
        <v>870</v>
      </c>
      <c r="H59" s="523" t="s">
        <v>870</v>
      </c>
      <c r="I59" s="523" t="s">
        <v>870</v>
      </c>
    </row>
    <row r="60" spans="1:9" hidden="1" x14ac:dyDescent="0.25">
      <c r="A60" s="32"/>
      <c r="B60" s="32"/>
      <c r="C60" s="491"/>
      <c r="D60" s="491"/>
      <c r="E60" s="116" t="s">
        <v>24</v>
      </c>
      <c r="F60" s="118" t="s">
        <v>870</v>
      </c>
      <c r="G60" s="523" t="s">
        <v>870</v>
      </c>
      <c r="H60" s="523" t="s">
        <v>870</v>
      </c>
      <c r="I60" s="523" t="s">
        <v>870</v>
      </c>
    </row>
    <row r="61" spans="1:9" hidden="1" x14ac:dyDescent="0.25">
      <c r="A61" s="32"/>
      <c r="B61" s="32"/>
      <c r="C61" s="491"/>
      <c r="D61" s="491"/>
      <c r="E61" s="116" t="s">
        <v>25</v>
      </c>
      <c r="F61" s="118" t="s">
        <v>870</v>
      </c>
      <c r="G61" s="523" t="s">
        <v>870</v>
      </c>
      <c r="H61" s="523" t="s">
        <v>870</v>
      </c>
      <c r="I61" s="523" t="s">
        <v>870</v>
      </c>
    </row>
    <row r="62" spans="1:9" hidden="1" x14ac:dyDescent="0.25">
      <c r="A62" s="32"/>
      <c r="B62" s="32"/>
      <c r="C62" s="491" t="s">
        <v>872</v>
      </c>
      <c r="D62" s="491"/>
      <c r="E62" s="116" t="s">
        <v>23</v>
      </c>
      <c r="F62" s="118" t="s">
        <v>870</v>
      </c>
      <c r="G62" s="523" t="s">
        <v>870</v>
      </c>
      <c r="H62" s="523" t="s">
        <v>870</v>
      </c>
      <c r="I62" s="523" t="s">
        <v>870</v>
      </c>
    </row>
    <row r="63" spans="1:9" hidden="1" x14ac:dyDescent="0.25">
      <c r="A63" s="32"/>
      <c r="B63" s="32"/>
      <c r="C63" s="491"/>
      <c r="D63" s="491"/>
      <c r="E63" s="116" t="s">
        <v>24</v>
      </c>
      <c r="F63" s="118" t="s">
        <v>870</v>
      </c>
      <c r="G63" s="523" t="s">
        <v>870</v>
      </c>
      <c r="H63" s="523" t="s">
        <v>870</v>
      </c>
      <c r="I63" s="523" t="s">
        <v>870</v>
      </c>
    </row>
    <row r="64" spans="1:9" hidden="1" x14ac:dyDescent="0.25">
      <c r="A64" s="32"/>
      <c r="B64" s="32"/>
      <c r="C64" s="491"/>
      <c r="D64" s="491"/>
      <c r="E64" s="116" t="s">
        <v>25</v>
      </c>
      <c r="F64" s="118" t="s">
        <v>870</v>
      </c>
      <c r="G64" s="523" t="s">
        <v>870</v>
      </c>
      <c r="H64" s="523" t="s">
        <v>870</v>
      </c>
      <c r="I64" s="523" t="s">
        <v>870</v>
      </c>
    </row>
    <row r="65" spans="1:9" hidden="1" x14ac:dyDescent="0.25">
      <c r="A65" s="32"/>
      <c r="B65" s="32"/>
      <c r="C65" s="491" t="s">
        <v>873</v>
      </c>
      <c r="D65" s="491"/>
      <c r="E65" s="116" t="s">
        <v>23</v>
      </c>
      <c r="F65" s="118" t="s">
        <v>870</v>
      </c>
      <c r="G65" s="523" t="s">
        <v>870</v>
      </c>
      <c r="H65" s="523" t="s">
        <v>870</v>
      </c>
      <c r="I65" s="523" t="s">
        <v>870</v>
      </c>
    </row>
    <row r="66" spans="1:9" hidden="1" x14ac:dyDescent="0.25">
      <c r="A66" s="32"/>
      <c r="B66" s="32"/>
      <c r="C66" s="491"/>
      <c r="D66" s="491"/>
      <c r="E66" s="116" t="s">
        <v>24</v>
      </c>
      <c r="F66" s="118" t="s">
        <v>870</v>
      </c>
      <c r="G66" s="523" t="s">
        <v>870</v>
      </c>
      <c r="H66" s="523" t="s">
        <v>870</v>
      </c>
      <c r="I66" s="523" t="s">
        <v>870</v>
      </c>
    </row>
    <row r="67" spans="1:9" hidden="1" x14ac:dyDescent="0.25">
      <c r="A67" s="32"/>
      <c r="B67" s="32"/>
      <c r="C67" s="491"/>
      <c r="D67" s="491"/>
      <c r="E67" s="116" t="s">
        <v>25</v>
      </c>
      <c r="F67" s="118" t="s">
        <v>870</v>
      </c>
      <c r="G67" s="523" t="s">
        <v>870</v>
      </c>
      <c r="H67" s="523" t="s">
        <v>870</v>
      </c>
      <c r="I67" s="523" t="s">
        <v>870</v>
      </c>
    </row>
    <row r="68" spans="1:9" hidden="1" x14ac:dyDescent="0.25">
      <c r="A68" s="32"/>
      <c r="B68" s="32"/>
      <c r="C68" s="491" t="s">
        <v>148</v>
      </c>
      <c r="D68" s="491"/>
      <c r="E68" s="116" t="s">
        <v>23</v>
      </c>
      <c r="F68" s="118" t="s">
        <v>870</v>
      </c>
      <c r="G68" s="523" t="s">
        <v>870</v>
      </c>
      <c r="H68" s="523" t="s">
        <v>870</v>
      </c>
      <c r="I68" s="523" t="s">
        <v>870</v>
      </c>
    </row>
    <row r="69" spans="1:9" hidden="1" x14ac:dyDescent="0.25">
      <c r="A69" s="32"/>
      <c r="B69" s="32"/>
      <c r="C69" s="491"/>
      <c r="D69" s="491"/>
      <c r="E69" s="116" t="s">
        <v>24</v>
      </c>
      <c r="F69" s="118" t="s">
        <v>870</v>
      </c>
      <c r="G69" s="523" t="s">
        <v>870</v>
      </c>
      <c r="H69" s="523" t="s">
        <v>870</v>
      </c>
      <c r="I69" s="523" t="s">
        <v>870</v>
      </c>
    </row>
    <row r="70" spans="1:9" hidden="1" x14ac:dyDescent="0.25">
      <c r="A70" s="32"/>
      <c r="B70" s="32"/>
      <c r="C70" s="491"/>
      <c r="D70" s="491"/>
      <c r="E70" s="116" t="s">
        <v>25</v>
      </c>
      <c r="F70" s="118" t="s">
        <v>870</v>
      </c>
      <c r="G70" s="523" t="s">
        <v>870</v>
      </c>
      <c r="H70" s="523" t="s">
        <v>870</v>
      </c>
      <c r="I70" s="523" t="s">
        <v>870</v>
      </c>
    </row>
    <row r="71" spans="1:9" hidden="1" x14ac:dyDescent="0.25">
      <c r="A71" s="32"/>
      <c r="B71" s="32"/>
      <c r="C71" s="491" t="s">
        <v>152</v>
      </c>
      <c r="D71" s="491"/>
      <c r="E71" s="116" t="s">
        <v>23</v>
      </c>
      <c r="F71" s="118" t="s">
        <v>870</v>
      </c>
      <c r="G71" s="523" t="s">
        <v>870</v>
      </c>
      <c r="H71" s="523" t="s">
        <v>870</v>
      </c>
      <c r="I71" s="523" t="s">
        <v>870</v>
      </c>
    </row>
    <row r="72" spans="1:9" hidden="1" x14ac:dyDescent="0.25">
      <c r="A72" s="32"/>
      <c r="B72" s="32"/>
      <c r="C72" s="491"/>
      <c r="D72" s="491"/>
      <c r="E72" s="116" t="s">
        <v>24</v>
      </c>
      <c r="F72" s="118" t="s">
        <v>870</v>
      </c>
      <c r="G72" s="523" t="s">
        <v>870</v>
      </c>
      <c r="H72" s="523" t="s">
        <v>870</v>
      </c>
      <c r="I72" s="523" t="s">
        <v>870</v>
      </c>
    </row>
    <row r="73" spans="1:9" hidden="1" x14ac:dyDescent="0.25">
      <c r="A73" s="32"/>
      <c r="B73" s="32"/>
      <c r="C73" s="491"/>
      <c r="D73" s="491"/>
      <c r="E73" s="116" t="s">
        <v>25</v>
      </c>
      <c r="F73" s="118" t="s">
        <v>870</v>
      </c>
      <c r="G73" s="523" t="s">
        <v>870</v>
      </c>
      <c r="H73" s="523" t="s">
        <v>870</v>
      </c>
      <c r="I73" s="523" t="s">
        <v>870</v>
      </c>
    </row>
    <row r="74" spans="1:9" hidden="1" x14ac:dyDescent="0.25">
      <c r="A74" s="32"/>
      <c r="B74" s="32"/>
      <c r="C74" s="491" t="s">
        <v>874</v>
      </c>
      <c r="D74" s="491"/>
      <c r="E74" s="116" t="s">
        <v>23</v>
      </c>
      <c r="F74" s="118" t="s">
        <v>870</v>
      </c>
      <c r="G74" s="523" t="s">
        <v>870</v>
      </c>
      <c r="H74" s="523" t="s">
        <v>870</v>
      </c>
      <c r="I74" s="523" t="s">
        <v>870</v>
      </c>
    </row>
    <row r="75" spans="1:9" hidden="1" x14ac:dyDescent="0.25">
      <c r="A75" s="32"/>
      <c r="B75" s="32"/>
      <c r="C75" s="491"/>
      <c r="D75" s="491"/>
      <c r="E75" s="116" t="s">
        <v>24</v>
      </c>
      <c r="F75" s="118" t="s">
        <v>870</v>
      </c>
      <c r="G75" s="523" t="s">
        <v>870</v>
      </c>
      <c r="H75" s="523" t="s">
        <v>870</v>
      </c>
      <c r="I75" s="523" t="s">
        <v>870</v>
      </c>
    </row>
    <row r="76" spans="1:9" hidden="1" x14ac:dyDescent="0.25">
      <c r="A76" s="32"/>
      <c r="B76" s="32"/>
      <c r="C76" s="491"/>
      <c r="D76" s="491"/>
      <c r="E76" s="116" t="s">
        <v>25</v>
      </c>
      <c r="F76" s="118" t="s">
        <v>870</v>
      </c>
      <c r="G76" s="523" t="s">
        <v>870</v>
      </c>
      <c r="H76" s="523" t="s">
        <v>870</v>
      </c>
      <c r="I76" s="523" t="s">
        <v>870</v>
      </c>
    </row>
    <row r="77" spans="1:9" hidden="1" x14ac:dyDescent="0.25">
      <c r="A77" s="32"/>
      <c r="B77" s="32"/>
      <c r="C77" s="491" t="s">
        <v>156</v>
      </c>
      <c r="D77" s="491"/>
      <c r="E77" s="116" t="s">
        <v>23</v>
      </c>
      <c r="F77" s="118" t="s">
        <v>870</v>
      </c>
      <c r="G77" s="523" t="s">
        <v>870</v>
      </c>
      <c r="H77" s="523" t="s">
        <v>870</v>
      </c>
      <c r="I77" s="523" t="s">
        <v>870</v>
      </c>
    </row>
    <row r="78" spans="1:9" hidden="1" x14ac:dyDescent="0.25">
      <c r="A78" s="32"/>
      <c r="B78" s="32"/>
      <c r="C78" s="491"/>
      <c r="D78" s="491"/>
      <c r="E78" s="116" t="s">
        <v>24</v>
      </c>
      <c r="F78" s="118" t="s">
        <v>870</v>
      </c>
      <c r="G78" s="523" t="s">
        <v>870</v>
      </c>
      <c r="H78" s="523" t="s">
        <v>870</v>
      </c>
      <c r="I78" s="523" t="s">
        <v>870</v>
      </c>
    </row>
    <row r="79" spans="1:9" hidden="1" x14ac:dyDescent="0.25">
      <c r="A79" s="32"/>
      <c r="B79" s="32"/>
      <c r="C79" s="491"/>
      <c r="D79" s="491"/>
      <c r="E79" s="116" t="s">
        <v>25</v>
      </c>
      <c r="F79" s="118" t="s">
        <v>870</v>
      </c>
      <c r="G79" s="523" t="s">
        <v>870</v>
      </c>
      <c r="H79" s="523" t="s">
        <v>870</v>
      </c>
      <c r="I79" s="523" t="s">
        <v>870</v>
      </c>
    </row>
    <row r="80" spans="1:9" hidden="1" x14ac:dyDescent="0.25">
      <c r="A80" s="32"/>
      <c r="B80" s="32"/>
      <c r="C80" s="491" t="s">
        <v>875</v>
      </c>
      <c r="D80" s="491"/>
      <c r="E80" s="116" t="s">
        <v>23</v>
      </c>
      <c r="F80" s="118" t="s">
        <v>870</v>
      </c>
      <c r="G80" s="523" t="s">
        <v>870</v>
      </c>
      <c r="H80" s="523" t="s">
        <v>870</v>
      </c>
      <c r="I80" s="523" t="s">
        <v>870</v>
      </c>
    </row>
    <row r="81" spans="1:9" hidden="1" x14ac:dyDescent="0.25">
      <c r="A81" s="32"/>
      <c r="B81" s="32"/>
      <c r="C81" s="491"/>
      <c r="D81" s="491"/>
      <c r="E81" s="116" t="s">
        <v>24</v>
      </c>
      <c r="F81" s="118" t="s">
        <v>870</v>
      </c>
      <c r="G81" s="523" t="s">
        <v>870</v>
      </c>
      <c r="H81" s="523" t="s">
        <v>870</v>
      </c>
      <c r="I81" s="523" t="s">
        <v>870</v>
      </c>
    </row>
    <row r="82" spans="1:9" hidden="1" x14ac:dyDescent="0.25">
      <c r="A82" s="32"/>
      <c r="B82" s="32"/>
      <c r="C82" s="491"/>
      <c r="D82" s="491"/>
      <c r="E82" s="116" t="s">
        <v>25</v>
      </c>
      <c r="F82" s="118" t="s">
        <v>870</v>
      </c>
      <c r="G82" s="523" t="s">
        <v>870</v>
      </c>
      <c r="H82" s="523" t="s">
        <v>870</v>
      </c>
      <c r="I82" s="523" t="s">
        <v>870</v>
      </c>
    </row>
    <row r="83" spans="1:9" hidden="1" x14ac:dyDescent="0.25">
      <c r="A83" s="32"/>
      <c r="B83" s="243" t="s">
        <v>164</v>
      </c>
      <c r="C83" s="243"/>
      <c r="D83" s="243"/>
      <c r="E83" s="116" t="s">
        <v>23</v>
      </c>
      <c r="F83" s="118" t="s">
        <v>870</v>
      </c>
      <c r="G83" s="523" t="s">
        <v>870</v>
      </c>
      <c r="H83" s="523" t="s">
        <v>870</v>
      </c>
      <c r="I83" s="523" t="s">
        <v>870</v>
      </c>
    </row>
    <row r="84" spans="1:9" hidden="1" x14ac:dyDescent="0.25">
      <c r="A84" s="32"/>
      <c r="B84" s="243"/>
      <c r="C84" s="243"/>
      <c r="D84" s="243"/>
      <c r="E84" s="116" t="s">
        <v>24</v>
      </c>
      <c r="F84" s="118" t="s">
        <v>870</v>
      </c>
      <c r="G84" s="523" t="s">
        <v>870</v>
      </c>
      <c r="H84" s="523" t="s">
        <v>870</v>
      </c>
      <c r="I84" s="523" t="s">
        <v>870</v>
      </c>
    </row>
    <row r="85" spans="1:9" hidden="1" x14ac:dyDescent="0.25">
      <c r="A85" s="32"/>
      <c r="B85" s="243"/>
      <c r="C85" s="243"/>
      <c r="D85" s="243"/>
      <c r="E85" s="116" t="s">
        <v>25</v>
      </c>
      <c r="F85" s="118" t="s">
        <v>870</v>
      </c>
      <c r="G85" s="523" t="s">
        <v>870</v>
      </c>
      <c r="H85" s="523" t="s">
        <v>870</v>
      </c>
      <c r="I85" s="523" t="s">
        <v>870</v>
      </c>
    </row>
    <row r="86" spans="1:9" hidden="1" x14ac:dyDescent="0.25">
      <c r="A86" s="32"/>
      <c r="B86" s="32"/>
      <c r="C86" s="491" t="s">
        <v>165</v>
      </c>
      <c r="D86" s="491"/>
      <c r="E86" s="116" t="s">
        <v>23</v>
      </c>
      <c r="F86" s="118" t="s">
        <v>870</v>
      </c>
      <c r="G86" s="523" t="s">
        <v>870</v>
      </c>
      <c r="H86" s="523" t="s">
        <v>870</v>
      </c>
      <c r="I86" s="523" t="s">
        <v>870</v>
      </c>
    </row>
    <row r="87" spans="1:9" hidden="1" x14ac:dyDescent="0.25">
      <c r="A87" s="32"/>
      <c r="B87" s="32"/>
      <c r="C87" s="491"/>
      <c r="D87" s="491"/>
      <c r="E87" s="116" t="s">
        <v>24</v>
      </c>
      <c r="F87" s="118" t="s">
        <v>870</v>
      </c>
      <c r="G87" s="523" t="s">
        <v>870</v>
      </c>
      <c r="H87" s="523" t="s">
        <v>870</v>
      </c>
      <c r="I87" s="523" t="s">
        <v>870</v>
      </c>
    </row>
    <row r="88" spans="1:9" hidden="1" x14ac:dyDescent="0.25">
      <c r="A88" s="32"/>
      <c r="B88" s="32"/>
      <c r="C88" s="491"/>
      <c r="D88" s="491"/>
      <c r="E88" s="116" t="s">
        <v>25</v>
      </c>
      <c r="F88" s="118" t="s">
        <v>870</v>
      </c>
      <c r="G88" s="523" t="s">
        <v>870</v>
      </c>
      <c r="H88" s="523" t="s">
        <v>870</v>
      </c>
      <c r="I88" s="523" t="s">
        <v>870</v>
      </c>
    </row>
    <row r="89" spans="1:9" hidden="1" x14ac:dyDescent="0.25">
      <c r="A89" s="32"/>
      <c r="B89" s="32"/>
      <c r="C89" s="491" t="s">
        <v>657</v>
      </c>
      <c r="D89" s="491"/>
      <c r="E89" s="116" t="s">
        <v>23</v>
      </c>
      <c r="F89" s="118" t="s">
        <v>870</v>
      </c>
      <c r="G89" s="523" t="s">
        <v>870</v>
      </c>
      <c r="H89" s="523" t="s">
        <v>870</v>
      </c>
      <c r="I89" s="523" t="s">
        <v>870</v>
      </c>
    </row>
    <row r="90" spans="1:9" hidden="1" x14ac:dyDescent="0.25">
      <c r="A90" s="32"/>
      <c r="B90" s="32"/>
      <c r="C90" s="491"/>
      <c r="D90" s="491"/>
      <c r="E90" s="116" t="s">
        <v>24</v>
      </c>
      <c r="F90" s="118" t="s">
        <v>870</v>
      </c>
      <c r="G90" s="523" t="s">
        <v>870</v>
      </c>
      <c r="H90" s="523" t="s">
        <v>870</v>
      </c>
      <c r="I90" s="523" t="s">
        <v>870</v>
      </c>
    </row>
    <row r="91" spans="1:9" hidden="1" x14ac:dyDescent="0.25">
      <c r="A91" s="32"/>
      <c r="B91" s="32"/>
      <c r="C91" s="491"/>
      <c r="D91" s="491"/>
      <c r="E91" s="116" t="s">
        <v>25</v>
      </c>
      <c r="F91" s="118" t="s">
        <v>870</v>
      </c>
      <c r="G91" s="523" t="s">
        <v>870</v>
      </c>
      <c r="H91" s="523" t="s">
        <v>870</v>
      </c>
      <c r="I91" s="523" t="s">
        <v>870</v>
      </c>
    </row>
    <row r="92" spans="1:9" hidden="1" x14ac:dyDescent="0.25">
      <c r="A92" s="32"/>
      <c r="B92" s="32"/>
      <c r="C92" s="491" t="s">
        <v>168</v>
      </c>
      <c r="D92" s="491"/>
      <c r="E92" s="116" t="s">
        <v>23</v>
      </c>
      <c r="F92" s="118" t="s">
        <v>870</v>
      </c>
      <c r="G92" s="523" t="s">
        <v>870</v>
      </c>
      <c r="H92" s="523" t="s">
        <v>870</v>
      </c>
      <c r="I92" s="523" t="s">
        <v>870</v>
      </c>
    </row>
    <row r="93" spans="1:9" hidden="1" x14ac:dyDescent="0.25">
      <c r="A93" s="32"/>
      <c r="B93" s="32"/>
      <c r="C93" s="491"/>
      <c r="D93" s="491"/>
      <c r="E93" s="116" t="s">
        <v>24</v>
      </c>
      <c r="F93" s="118" t="s">
        <v>870</v>
      </c>
      <c r="G93" s="523" t="s">
        <v>870</v>
      </c>
      <c r="H93" s="523" t="s">
        <v>870</v>
      </c>
      <c r="I93" s="523" t="s">
        <v>870</v>
      </c>
    </row>
    <row r="94" spans="1:9" hidden="1" x14ac:dyDescent="0.25">
      <c r="A94" s="32"/>
      <c r="B94" s="32"/>
      <c r="C94" s="491"/>
      <c r="D94" s="491"/>
      <c r="E94" s="116" t="s">
        <v>25</v>
      </c>
      <c r="F94" s="118" t="s">
        <v>870</v>
      </c>
      <c r="G94" s="523" t="s">
        <v>870</v>
      </c>
      <c r="H94" s="523" t="s">
        <v>870</v>
      </c>
      <c r="I94" s="523" t="s">
        <v>870</v>
      </c>
    </row>
    <row r="95" spans="1:9" hidden="1" x14ac:dyDescent="0.25">
      <c r="A95" s="32"/>
      <c r="B95" s="32"/>
      <c r="C95" s="491" t="s">
        <v>170</v>
      </c>
      <c r="D95" s="491"/>
      <c r="E95" s="116" t="s">
        <v>23</v>
      </c>
      <c r="F95" s="118" t="s">
        <v>870</v>
      </c>
      <c r="G95" s="523" t="s">
        <v>870</v>
      </c>
      <c r="H95" s="523" t="s">
        <v>870</v>
      </c>
      <c r="I95" s="523" t="s">
        <v>870</v>
      </c>
    </row>
    <row r="96" spans="1:9" hidden="1" x14ac:dyDescent="0.25">
      <c r="A96" s="32"/>
      <c r="B96" s="32"/>
      <c r="C96" s="491"/>
      <c r="D96" s="491"/>
      <c r="E96" s="116" t="s">
        <v>24</v>
      </c>
      <c r="F96" s="118" t="s">
        <v>870</v>
      </c>
      <c r="G96" s="523" t="s">
        <v>870</v>
      </c>
      <c r="H96" s="523" t="s">
        <v>870</v>
      </c>
      <c r="I96" s="523" t="s">
        <v>870</v>
      </c>
    </row>
    <row r="97" spans="1:9" hidden="1" x14ac:dyDescent="0.25">
      <c r="A97" s="32"/>
      <c r="B97" s="32"/>
      <c r="C97" s="491"/>
      <c r="D97" s="491"/>
      <c r="E97" s="116" t="s">
        <v>25</v>
      </c>
      <c r="F97" s="118" t="s">
        <v>870</v>
      </c>
      <c r="G97" s="523" t="s">
        <v>870</v>
      </c>
      <c r="H97" s="523" t="s">
        <v>870</v>
      </c>
      <c r="I97" s="523" t="s">
        <v>870</v>
      </c>
    </row>
    <row r="98" spans="1:9" hidden="1" x14ac:dyDescent="0.25">
      <c r="A98" s="32"/>
      <c r="B98" s="32"/>
      <c r="C98" s="491" t="s">
        <v>172</v>
      </c>
      <c r="D98" s="491"/>
      <c r="E98" s="116" t="s">
        <v>23</v>
      </c>
      <c r="F98" s="118" t="s">
        <v>870</v>
      </c>
      <c r="G98" s="523" t="s">
        <v>870</v>
      </c>
      <c r="H98" s="523" t="s">
        <v>870</v>
      </c>
      <c r="I98" s="523" t="s">
        <v>870</v>
      </c>
    </row>
    <row r="99" spans="1:9" hidden="1" x14ac:dyDescent="0.25">
      <c r="A99" s="32"/>
      <c r="B99" s="32"/>
      <c r="C99" s="491"/>
      <c r="D99" s="491"/>
      <c r="E99" s="116" t="s">
        <v>24</v>
      </c>
      <c r="F99" s="118" t="s">
        <v>870</v>
      </c>
      <c r="G99" s="523" t="s">
        <v>870</v>
      </c>
      <c r="H99" s="523" t="s">
        <v>870</v>
      </c>
      <c r="I99" s="523" t="s">
        <v>870</v>
      </c>
    </row>
    <row r="100" spans="1:9" hidden="1" x14ac:dyDescent="0.25">
      <c r="A100" s="32"/>
      <c r="B100" s="32"/>
      <c r="C100" s="491"/>
      <c r="D100" s="491"/>
      <c r="E100" s="116" t="s">
        <v>25</v>
      </c>
      <c r="F100" s="118" t="s">
        <v>870</v>
      </c>
      <c r="G100" s="523" t="s">
        <v>870</v>
      </c>
      <c r="H100" s="523" t="s">
        <v>870</v>
      </c>
      <c r="I100" s="523" t="s">
        <v>870</v>
      </c>
    </row>
    <row r="101" spans="1:9" hidden="1" x14ac:dyDescent="0.25">
      <c r="A101" s="32"/>
      <c r="B101" s="32"/>
      <c r="C101" s="491" t="s">
        <v>175</v>
      </c>
      <c r="D101" s="491"/>
      <c r="E101" s="116" t="s">
        <v>23</v>
      </c>
      <c r="F101" s="118" t="s">
        <v>870</v>
      </c>
      <c r="G101" s="523" t="s">
        <v>870</v>
      </c>
      <c r="H101" s="523" t="s">
        <v>870</v>
      </c>
      <c r="I101" s="523" t="s">
        <v>870</v>
      </c>
    </row>
    <row r="102" spans="1:9" hidden="1" x14ac:dyDescent="0.25">
      <c r="A102" s="32"/>
      <c r="B102" s="32"/>
      <c r="C102" s="491"/>
      <c r="D102" s="491"/>
      <c r="E102" s="116" t="s">
        <v>24</v>
      </c>
      <c r="F102" s="118" t="s">
        <v>870</v>
      </c>
      <c r="G102" s="523" t="s">
        <v>870</v>
      </c>
      <c r="H102" s="523" t="s">
        <v>870</v>
      </c>
      <c r="I102" s="523" t="s">
        <v>870</v>
      </c>
    </row>
    <row r="103" spans="1:9" hidden="1" x14ac:dyDescent="0.25">
      <c r="A103" s="32"/>
      <c r="B103" s="32"/>
      <c r="C103" s="491"/>
      <c r="D103" s="491"/>
      <c r="E103" s="116" t="s">
        <v>25</v>
      </c>
      <c r="F103" s="118" t="s">
        <v>870</v>
      </c>
      <c r="G103" s="523" t="s">
        <v>870</v>
      </c>
      <c r="H103" s="523" t="s">
        <v>870</v>
      </c>
      <c r="I103" s="523" t="s">
        <v>870</v>
      </c>
    </row>
    <row r="104" spans="1:9" hidden="1" x14ac:dyDescent="0.25">
      <c r="A104" s="32"/>
      <c r="B104" s="32"/>
      <c r="C104" s="491" t="s">
        <v>178</v>
      </c>
      <c r="D104" s="491"/>
      <c r="E104" s="116" t="s">
        <v>23</v>
      </c>
      <c r="F104" s="118" t="s">
        <v>870</v>
      </c>
      <c r="G104" s="523" t="s">
        <v>870</v>
      </c>
      <c r="H104" s="523" t="s">
        <v>870</v>
      </c>
      <c r="I104" s="523" t="s">
        <v>870</v>
      </c>
    </row>
    <row r="105" spans="1:9" hidden="1" x14ac:dyDescent="0.25">
      <c r="A105" s="32"/>
      <c r="B105" s="32"/>
      <c r="C105" s="491"/>
      <c r="D105" s="491"/>
      <c r="E105" s="116" t="s">
        <v>24</v>
      </c>
      <c r="F105" s="118" t="s">
        <v>870</v>
      </c>
      <c r="G105" s="523" t="s">
        <v>870</v>
      </c>
      <c r="H105" s="523" t="s">
        <v>870</v>
      </c>
      <c r="I105" s="523" t="s">
        <v>870</v>
      </c>
    </row>
    <row r="106" spans="1:9" hidden="1" x14ac:dyDescent="0.25">
      <c r="A106" s="32"/>
      <c r="B106" s="32"/>
      <c r="C106" s="491"/>
      <c r="D106" s="491"/>
      <c r="E106" s="116" t="s">
        <v>25</v>
      </c>
      <c r="F106" s="118" t="s">
        <v>870</v>
      </c>
      <c r="G106" s="523" t="s">
        <v>870</v>
      </c>
      <c r="H106" s="523" t="s">
        <v>870</v>
      </c>
      <c r="I106" s="523" t="s">
        <v>870</v>
      </c>
    </row>
    <row r="107" spans="1:9" hidden="1" x14ac:dyDescent="0.25">
      <c r="A107" s="32"/>
      <c r="B107" s="32"/>
      <c r="C107" s="491" t="s">
        <v>180</v>
      </c>
      <c r="D107" s="491"/>
      <c r="E107" s="116" t="s">
        <v>23</v>
      </c>
      <c r="F107" s="118" t="s">
        <v>870</v>
      </c>
      <c r="G107" s="523" t="s">
        <v>870</v>
      </c>
      <c r="H107" s="523" t="s">
        <v>870</v>
      </c>
      <c r="I107" s="523" t="s">
        <v>870</v>
      </c>
    </row>
    <row r="108" spans="1:9" hidden="1" x14ac:dyDescent="0.25">
      <c r="A108" s="32"/>
      <c r="B108" s="32"/>
      <c r="C108" s="491"/>
      <c r="D108" s="491"/>
      <c r="E108" s="116" t="s">
        <v>24</v>
      </c>
      <c r="F108" s="118" t="s">
        <v>870</v>
      </c>
      <c r="G108" s="523" t="s">
        <v>870</v>
      </c>
      <c r="H108" s="523" t="s">
        <v>870</v>
      </c>
      <c r="I108" s="523" t="s">
        <v>870</v>
      </c>
    </row>
    <row r="109" spans="1:9" hidden="1" x14ac:dyDescent="0.25">
      <c r="A109" s="32"/>
      <c r="B109" s="32"/>
      <c r="C109" s="491"/>
      <c r="D109" s="491"/>
      <c r="E109" s="116" t="s">
        <v>25</v>
      </c>
      <c r="F109" s="118" t="s">
        <v>870</v>
      </c>
      <c r="G109" s="523" t="s">
        <v>870</v>
      </c>
      <c r="H109" s="523" t="s">
        <v>870</v>
      </c>
      <c r="I109" s="523" t="s">
        <v>870</v>
      </c>
    </row>
    <row r="110" spans="1:9" hidden="1" x14ac:dyDescent="0.25">
      <c r="A110" s="32"/>
      <c r="B110" s="32"/>
      <c r="C110" s="491" t="s">
        <v>668</v>
      </c>
      <c r="D110" s="491"/>
      <c r="E110" s="116" t="s">
        <v>23</v>
      </c>
      <c r="F110" s="118" t="s">
        <v>870</v>
      </c>
      <c r="G110" s="523" t="s">
        <v>870</v>
      </c>
      <c r="H110" s="523" t="s">
        <v>870</v>
      </c>
      <c r="I110" s="523" t="s">
        <v>870</v>
      </c>
    </row>
    <row r="111" spans="1:9" hidden="1" x14ac:dyDescent="0.25">
      <c r="A111" s="32"/>
      <c r="B111" s="32"/>
      <c r="C111" s="491"/>
      <c r="D111" s="491"/>
      <c r="E111" s="116" t="s">
        <v>24</v>
      </c>
      <c r="F111" s="118" t="s">
        <v>870</v>
      </c>
      <c r="G111" s="523" t="s">
        <v>870</v>
      </c>
      <c r="H111" s="523" t="s">
        <v>870</v>
      </c>
      <c r="I111" s="523" t="s">
        <v>870</v>
      </c>
    </row>
    <row r="112" spans="1:9" hidden="1" x14ac:dyDescent="0.25">
      <c r="A112" s="32"/>
      <c r="B112" s="32"/>
      <c r="C112" s="491"/>
      <c r="D112" s="491"/>
      <c r="E112" s="116" t="s">
        <v>25</v>
      </c>
      <c r="F112" s="118" t="s">
        <v>870</v>
      </c>
      <c r="G112" s="523" t="s">
        <v>870</v>
      </c>
      <c r="H112" s="523" t="s">
        <v>870</v>
      </c>
      <c r="I112" s="523" t="s">
        <v>870</v>
      </c>
    </row>
    <row r="113" spans="1:9" hidden="1" x14ac:dyDescent="0.25">
      <c r="A113" s="32"/>
      <c r="B113" s="32"/>
      <c r="C113" s="491" t="s">
        <v>876</v>
      </c>
      <c r="D113" s="491"/>
      <c r="E113" s="116" t="s">
        <v>23</v>
      </c>
      <c r="F113" s="118" t="s">
        <v>870</v>
      </c>
      <c r="G113" s="523" t="s">
        <v>870</v>
      </c>
      <c r="H113" s="523" t="s">
        <v>870</v>
      </c>
      <c r="I113" s="523" t="s">
        <v>870</v>
      </c>
    </row>
    <row r="114" spans="1:9" hidden="1" x14ac:dyDescent="0.25">
      <c r="A114" s="32"/>
      <c r="B114" s="32"/>
      <c r="C114" s="491"/>
      <c r="D114" s="491"/>
      <c r="E114" s="116" t="s">
        <v>24</v>
      </c>
      <c r="F114" s="118" t="s">
        <v>870</v>
      </c>
      <c r="G114" s="523" t="s">
        <v>870</v>
      </c>
      <c r="H114" s="523" t="s">
        <v>870</v>
      </c>
      <c r="I114" s="523" t="s">
        <v>870</v>
      </c>
    </row>
    <row r="115" spans="1:9" hidden="1" x14ac:dyDescent="0.25">
      <c r="A115" s="32"/>
      <c r="B115" s="32"/>
      <c r="C115" s="491"/>
      <c r="D115" s="491"/>
      <c r="E115" s="116" t="s">
        <v>25</v>
      </c>
      <c r="F115" s="118" t="s">
        <v>870</v>
      </c>
      <c r="G115" s="523" t="s">
        <v>870</v>
      </c>
      <c r="H115" s="523" t="s">
        <v>870</v>
      </c>
      <c r="I115" s="523" t="s">
        <v>870</v>
      </c>
    </row>
    <row r="116" spans="1:9" hidden="1" x14ac:dyDescent="0.25">
      <c r="A116" s="32"/>
      <c r="B116" s="32"/>
      <c r="C116" s="491" t="s">
        <v>877</v>
      </c>
      <c r="D116" s="491"/>
      <c r="E116" s="116" t="s">
        <v>23</v>
      </c>
      <c r="F116" s="118" t="s">
        <v>870</v>
      </c>
      <c r="G116" s="523" t="s">
        <v>870</v>
      </c>
      <c r="H116" s="523" t="s">
        <v>870</v>
      </c>
      <c r="I116" s="523" t="s">
        <v>870</v>
      </c>
    </row>
    <row r="117" spans="1:9" hidden="1" x14ac:dyDescent="0.25">
      <c r="A117" s="32"/>
      <c r="B117" s="32"/>
      <c r="C117" s="491"/>
      <c r="D117" s="491"/>
      <c r="E117" s="116" t="s">
        <v>24</v>
      </c>
      <c r="F117" s="118" t="s">
        <v>870</v>
      </c>
      <c r="G117" s="523" t="s">
        <v>870</v>
      </c>
      <c r="H117" s="523" t="s">
        <v>870</v>
      </c>
      <c r="I117" s="523" t="s">
        <v>870</v>
      </c>
    </row>
    <row r="118" spans="1:9" hidden="1" x14ac:dyDescent="0.25">
      <c r="A118" s="32"/>
      <c r="B118" s="32"/>
      <c r="C118" s="491"/>
      <c r="D118" s="491"/>
      <c r="E118" s="116" t="s">
        <v>25</v>
      </c>
      <c r="F118" s="118" t="s">
        <v>870</v>
      </c>
      <c r="G118" s="523" t="s">
        <v>870</v>
      </c>
      <c r="H118" s="523" t="s">
        <v>870</v>
      </c>
      <c r="I118" s="523" t="s">
        <v>870</v>
      </c>
    </row>
    <row r="119" spans="1:9" hidden="1" x14ac:dyDescent="0.25">
      <c r="A119" s="32"/>
      <c r="B119" s="243" t="s">
        <v>183</v>
      </c>
      <c r="C119" s="243"/>
      <c r="D119" s="243"/>
      <c r="E119" s="116" t="s">
        <v>23</v>
      </c>
      <c r="F119" s="118" t="s">
        <v>870</v>
      </c>
      <c r="G119" s="523" t="s">
        <v>870</v>
      </c>
      <c r="H119" s="523" t="s">
        <v>870</v>
      </c>
      <c r="I119" s="523" t="s">
        <v>870</v>
      </c>
    </row>
    <row r="120" spans="1:9" hidden="1" x14ac:dyDescent="0.25">
      <c r="A120" s="32"/>
      <c r="B120" s="243"/>
      <c r="C120" s="243"/>
      <c r="D120" s="243"/>
      <c r="E120" s="116" t="s">
        <v>24</v>
      </c>
      <c r="F120" s="118" t="s">
        <v>870</v>
      </c>
      <c r="G120" s="523" t="s">
        <v>870</v>
      </c>
      <c r="H120" s="523" t="s">
        <v>870</v>
      </c>
      <c r="I120" s="523" t="s">
        <v>870</v>
      </c>
    </row>
    <row r="121" spans="1:9" hidden="1" x14ac:dyDescent="0.25">
      <c r="A121" s="32"/>
      <c r="B121" s="243"/>
      <c r="C121" s="243"/>
      <c r="D121" s="243"/>
      <c r="E121" s="116" t="s">
        <v>25</v>
      </c>
      <c r="F121" s="118" t="s">
        <v>870</v>
      </c>
      <c r="G121" s="523" t="s">
        <v>870</v>
      </c>
      <c r="H121" s="523" t="s">
        <v>870</v>
      </c>
      <c r="I121" s="523" t="s">
        <v>870</v>
      </c>
    </row>
    <row r="122" spans="1:9" hidden="1" x14ac:dyDescent="0.25">
      <c r="A122" s="32"/>
      <c r="B122" s="32"/>
      <c r="C122" s="491" t="s">
        <v>183</v>
      </c>
      <c r="D122" s="491"/>
      <c r="E122" s="116" t="s">
        <v>23</v>
      </c>
      <c r="F122" s="118" t="s">
        <v>870</v>
      </c>
      <c r="G122" s="523" t="s">
        <v>870</v>
      </c>
      <c r="H122" s="523" t="s">
        <v>870</v>
      </c>
      <c r="I122" s="523" t="s">
        <v>870</v>
      </c>
    </row>
    <row r="123" spans="1:9" hidden="1" x14ac:dyDescent="0.25">
      <c r="A123" s="32"/>
      <c r="B123" s="32"/>
      <c r="C123" s="491"/>
      <c r="D123" s="491"/>
      <c r="E123" s="116" t="s">
        <v>24</v>
      </c>
      <c r="F123" s="118" t="s">
        <v>870</v>
      </c>
      <c r="G123" s="523" t="s">
        <v>870</v>
      </c>
      <c r="H123" s="523" t="s">
        <v>870</v>
      </c>
      <c r="I123" s="523" t="s">
        <v>870</v>
      </c>
    </row>
    <row r="124" spans="1:9" hidden="1" x14ac:dyDescent="0.25">
      <c r="A124" s="32"/>
      <c r="B124" s="32"/>
      <c r="C124" s="491"/>
      <c r="D124" s="491"/>
      <c r="E124" s="116" t="s">
        <v>25</v>
      </c>
      <c r="F124" s="118" t="s">
        <v>870</v>
      </c>
      <c r="G124" s="523" t="s">
        <v>870</v>
      </c>
      <c r="H124" s="523" t="s">
        <v>870</v>
      </c>
      <c r="I124" s="523" t="s">
        <v>870</v>
      </c>
    </row>
    <row r="125" spans="1:9" hidden="1" x14ac:dyDescent="0.25">
      <c r="A125" s="32"/>
      <c r="B125" s="32"/>
      <c r="C125" s="491" t="s">
        <v>184</v>
      </c>
      <c r="D125" s="491"/>
      <c r="E125" s="116" t="s">
        <v>23</v>
      </c>
      <c r="F125" s="118" t="s">
        <v>870</v>
      </c>
      <c r="G125" s="523" t="s">
        <v>870</v>
      </c>
      <c r="H125" s="523" t="s">
        <v>870</v>
      </c>
      <c r="I125" s="523" t="s">
        <v>870</v>
      </c>
    </row>
    <row r="126" spans="1:9" hidden="1" x14ac:dyDescent="0.25">
      <c r="A126" s="32"/>
      <c r="B126" s="32"/>
      <c r="C126" s="491"/>
      <c r="D126" s="491"/>
      <c r="E126" s="116" t="s">
        <v>24</v>
      </c>
      <c r="F126" s="118" t="s">
        <v>870</v>
      </c>
      <c r="G126" s="523" t="s">
        <v>870</v>
      </c>
      <c r="H126" s="523" t="s">
        <v>870</v>
      </c>
      <c r="I126" s="523" t="s">
        <v>870</v>
      </c>
    </row>
    <row r="127" spans="1:9" hidden="1" x14ac:dyDescent="0.25">
      <c r="A127" s="32"/>
      <c r="B127" s="32"/>
      <c r="C127" s="491"/>
      <c r="D127" s="491"/>
      <c r="E127" s="116" t="s">
        <v>25</v>
      </c>
      <c r="F127" s="118" t="s">
        <v>870</v>
      </c>
      <c r="G127" s="523" t="s">
        <v>870</v>
      </c>
      <c r="H127" s="523" t="s">
        <v>870</v>
      </c>
      <c r="I127" s="523" t="s">
        <v>870</v>
      </c>
    </row>
    <row r="128" spans="1:9" hidden="1" x14ac:dyDescent="0.25">
      <c r="A128" s="32"/>
      <c r="B128" s="32"/>
      <c r="C128" s="491" t="s">
        <v>878</v>
      </c>
      <c r="D128" s="491"/>
      <c r="E128" s="116" t="s">
        <v>23</v>
      </c>
      <c r="F128" s="118" t="s">
        <v>870</v>
      </c>
      <c r="G128" s="523" t="s">
        <v>870</v>
      </c>
      <c r="H128" s="523" t="s">
        <v>870</v>
      </c>
      <c r="I128" s="523" t="s">
        <v>870</v>
      </c>
    </row>
    <row r="129" spans="1:9" hidden="1" x14ac:dyDescent="0.25">
      <c r="A129" s="32"/>
      <c r="B129" s="32"/>
      <c r="C129" s="491"/>
      <c r="D129" s="491"/>
      <c r="E129" s="116" t="s">
        <v>24</v>
      </c>
      <c r="F129" s="118" t="s">
        <v>870</v>
      </c>
      <c r="G129" s="523" t="s">
        <v>870</v>
      </c>
      <c r="H129" s="523" t="s">
        <v>870</v>
      </c>
      <c r="I129" s="523" t="s">
        <v>870</v>
      </c>
    </row>
    <row r="130" spans="1:9" hidden="1" x14ac:dyDescent="0.25">
      <c r="A130" s="32"/>
      <c r="B130" s="32"/>
      <c r="C130" s="491"/>
      <c r="D130" s="491"/>
      <c r="E130" s="116" t="s">
        <v>25</v>
      </c>
      <c r="F130" s="118" t="s">
        <v>870</v>
      </c>
      <c r="G130" s="523" t="s">
        <v>870</v>
      </c>
      <c r="H130" s="523" t="s">
        <v>870</v>
      </c>
      <c r="I130" s="523" t="s">
        <v>870</v>
      </c>
    </row>
    <row r="131" spans="1:9" hidden="1" x14ac:dyDescent="0.25">
      <c r="A131" s="32"/>
      <c r="B131" s="32"/>
      <c r="C131" s="491" t="s">
        <v>199</v>
      </c>
      <c r="D131" s="491"/>
      <c r="E131" s="116" t="s">
        <v>23</v>
      </c>
      <c r="F131" s="118" t="s">
        <v>870</v>
      </c>
      <c r="G131" s="523" t="s">
        <v>870</v>
      </c>
      <c r="H131" s="523" t="s">
        <v>870</v>
      </c>
      <c r="I131" s="523" t="s">
        <v>870</v>
      </c>
    </row>
    <row r="132" spans="1:9" hidden="1" x14ac:dyDescent="0.25">
      <c r="A132" s="32"/>
      <c r="B132" s="32"/>
      <c r="C132" s="491"/>
      <c r="D132" s="491"/>
      <c r="E132" s="116" t="s">
        <v>24</v>
      </c>
      <c r="F132" s="118" t="s">
        <v>870</v>
      </c>
      <c r="G132" s="523" t="s">
        <v>870</v>
      </c>
      <c r="H132" s="523" t="s">
        <v>870</v>
      </c>
      <c r="I132" s="523" t="s">
        <v>870</v>
      </c>
    </row>
    <row r="133" spans="1:9" hidden="1" x14ac:dyDescent="0.25">
      <c r="A133" s="32"/>
      <c r="B133" s="32"/>
      <c r="C133" s="491"/>
      <c r="D133" s="491"/>
      <c r="E133" s="116" t="s">
        <v>25</v>
      </c>
      <c r="F133" s="118" t="s">
        <v>870</v>
      </c>
      <c r="G133" s="523" t="s">
        <v>870</v>
      </c>
      <c r="H133" s="523" t="s">
        <v>870</v>
      </c>
      <c r="I133" s="523" t="s">
        <v>870</v>
      </c>
    </row>
    <row r="134" spans="1:9" hidden="1" x14ac:dyDescent="0.25">
      <c r="A134" s="32"/>
      <c r="B134" s="32"/>
      <c r="C134" s="491" t="s">
        <v>879</v>
      </c>
      <c r="D134" s="491"/>
      <c r="E134" s="116" t="s">
        <v>23</v>
      </c>
      <c r="F134" s="118" t="s">
        <v>870</v>
      </c>
      <c r="G134" s="523" t="s">
        <v>870</v>
      </c>
      <c r="H134" s="523" t="s">
        <v>870</v>
      </c>
      <c r="I134" s="523" t="s">
        <v>870</v>
      </c>
    </row>
    <row r="135" spans="1:9" hidden="1" x14ac:dyDescent="0.25">
      <c r="A135" s="32"/>
      <c r="B135" s="32"/>
      <c r="C135" s="491"/>
      <c r="D135" s="491"/>
      <c r="E135" s="116" t="s">
        <v>24</v>
      </c>
      <c r="F135" s="118" t="s">
        <v>870</v>
      </c>
      <c r="G135" s="523" t="s">
        <v>870</v>
      </c>
      <c r="H135" s="523" t="s">
        <v>870</v>
      </c>
      <c r="I135" s="523" t="s">
        <v>870</v>
      </c>
    </row>
    <row r="136" spans="1:9" hidden="1" x14ac:dyDescent="0.25">
      <c r="A136" s="32"/>
      <c r="B136" s="32"/>
      <c r="C136" s="491"/>
      <c r="D136" s="491"/>
      <c r="E136" s="116" t="s">
        <v>25</v>
      </c>
      <c r="F136" s="118" t="s">
        <v>870</v>
      </c>
      <c r="G136" s="523" t="s">
        <v>870</v>
      </c>
      <c r="H136" s="523" t="s">
        <v>870</v>
      </c>
      <c r="I136" s="523" t="s">
        <v>870</v>
      </c>
    </row>
    <row r="137" spans="1:9" hidden="1" x14ac:dyDescent="0.25">
      <c r="A137" s="32"/>
      <c r="B137" s="32"/>
      <c r="C137" s="491" t="s">
        <v>208</v>
      </c>
      <c r="D137" s="491"/>
      <c r="E137" s="116" t="s">
        <v>23</v>
      </c>
      <c r="F137" s="118" t="s">
        <v>870</v>
      </c>
      <c r="G137" s="523" t="s">
        <v>870</v>
      </c>
      <c r="H137" s="523" t="s">
        <v>870</v>
      </c>
      <c r="I137" s="523" t="s">
        <v>870</v>
      </c>
    </row>
    <row r="138" spans="1:9" hidden="1" x14ac:dyDescent="0.25">
      <c r="A138" s="32"/>
      <c r="B138" s="32"/>
      <c r="C138" s="491"/>
      <c r="D138" s="491"/>
      <c r="E138" s="116" t="s">
        <v>24</v>
      </c>
      <c r="F138" s="118" t="s">
        <v>870</v>
      </c>
      <c r="G138" s="523" t="s">
        <v>870</v>
      </c>
      <c r="H138" s="523" t="s">
        <v>870</v>
      </c>
      <c r="I138" s="523" t="s">
        <v>870</v>
      </c>
    </row>
    <row r="139" spans="1:9" hidden="1" x14ac:dyDescent="0.25">
      <c r="A139" s="32"/>
      <c r="B139" s="32"/>
      <c r="C139" s="491"/>
      <c r="D139" s="491"/>
      <c r="E139" s="116" t="s">
        <v>25</v>
      </c>
      <c r="F139" s="118" t="s">
        <v>870</v>
      </c>
      <c r="G139" s="523" t="s">
        <v>870</v>
      </c>
      <c r="H139" s="523" t="s">
        <v>870</v>
      </c>
      <c r="I139" s="523" t="s">
        <v>870</v>
      </c>
    </row>
    <row r="140" spans="1:9" hidden="1" x14ac:dyDescent="0.25">
      <c r="A140" s="32"/>
      <c r="B140" s="32"/>
      <c r="C140" s="491" t="s">
        <v>213</v>
      </c>
      <c r="D140" s="491"/>
      <c r="E140" s="116" t="s">
        <v>23</v>
      </c>
      <c r="F140" s="118" t="s">
        <v>870</v>
      </c>
      <c r="G140" s="523" t="s">
        <v>870</v>
      </c>
      <c r="H140" s="523" t="s">
        <v>870</v>
      </c>
      <c r="I140" s="523" t="s">
        <v>870</v>
      </c>
    </row>
    <row r="141" spans="1:9" hidden="1" x14ac:dyDescent="0.25">
      <c r="A141" s="32"/>
      <c r="B141" s="32"/>
      <c r="C141" s="491"/>
      <c r="D141" s="491"/>
      <c r="E141" s="116" t="s">
        <v>24</v>
      </c>
      <c r="F141" s="118" t="s">
        <v>870</v>
      </c>
      <c r="G141" s="523" t="s">
        <v>870</v>
      </c>
      <c r="H141" s="523" t="s">
        <v>870</v>
      </c>
      <c r="I141" s="523" t="s">
        <v>870</v>
      </c>
    </row>
    <row r="142" spans="1:9" hidden="1" x14ac:dyDescent="0.25">
      <c r="A142" s="32"/>
      <c r="B142" s="32"/>
      <c r="C142" s="491"/>
      <c r="D142" s="491"/>
      <c r="E142" s="116" t="s">
        <v>25</v>
      </c>
      <c r="F142" s="118" t="s">
        <v>870</v>
      </c>
      <c r="G142" s="523" t="s">
        <v>870</v>
      </c>
      <c r="H142" s="523" t="s">
        <v>870</v>
      </c>
      <c r="I142" s="523" t="s">
        <v>870</v>
      </c>
    </row>
    <row r="143" spans="1:9" hidden="1" x14ac:dyDescent="0.25">
      <c r="A143" s="32"/>
      <c r="B143" s="32"/>
      <c r="C143" s="491" t="s">
        <v>880</v>
      </c>
      <c r="D143" s="491"/>
      <c r="E143" s="116" t="s">
        <v>23</v>
      </c>
      <c r="F143" s="118" t="s">
        <v>870</v>
      </c>
      <c r="G143" s="523" t="s">
        <v>870</v>
      </c>
      <c r="H143" s="523" t="s">
        <v>870</v>
      </c>
      <c r="I143" s="523" t="s">
        <v>870</v>
      </c>
    </row>
    <row r="144" spans="1:9" hidden="1" x14ac:dyDescent="0.25">
      <c r="A144" s="32"/>
      <c r="B144" s="32"/>
      <c r="C144" s="491"/>
      <c r="D144" s="491"/>
      <c r="E144" s="116" t="s">
        <v>24</v>
      </c>
      <c r="F144" s="118" t="s">
        <v>870</v>
      </c>
      <c r="G144" s="523" t="s">
        <v>870</v>
      </c>
      <c r="H144" s="523" t="s">
        <v>870</v>
      </c>
      <c r="I144" s="523" t="s">
        <v>870</v>
      </c>
    </row>
    <row r="145" spans="1:9" hidden="1" x14ac:dyDescent="0.25">
      <c r="A145" s="32"/>
      <c r="B145" s="32"/>
      <c r="C145" s="491"/>
      <c r="D145" s="491"/>
      <c r="E145" s="116" t="s">
        <v>25</v>
      </c>
      <c r="F145" s="118" t="s">
        <v>870</v>
      </c>
      <c r="G145" s="523" t="s">
        <v>870</v>
      </c>
      <c r="H145" s="523" t="s">
        <v>870</v>
      </c>
      <c r="I145" s="523" t="s">
        <v>870</v>
      </c>
    </row>
    <row r="146" spans="1:9" hidden="1" x14ac:dyDescent="0.25">
      <c r="A146" s="32"/>
      <c r="B146" s="32"/>
      <c r="C146" s="491" t="s">
        <v>219</v>
      </c>
      <c r="D146" s="491"/>
      <c r="E146" s="116" t="s">
        <v>23</v>
      </c>
      <c r="F146" s="118" t="s">
        <v>870</v>
      </c>
      <c r="G146" s="523" t="s">
        <v>870</v>
      </c>
      <c r="H146" s="523" t="s">
        <v>870</v>
      </c>
      <c r="I146" s="523" t="s">
        <v>870</v>
      </c>
    </row>
    <row r="147" spans="1:9" hidden="1" x14ac:dyDescent="0.25">
      <c r="A147" s="32"/>
      <c r="B147" s="32"/>
      <c r="C147" s="491"/>
      <c r="D147" s="491"/>
      <c r="E147" s="116" t="s">
        <v>24</v>
      </c>
      <c r="F147" s="118" t="s">
        <v>870</v>
      </c>
      <c r="G147" s="523" t="s">
        <v>870</v>
      </c>
      <c r="H147" s="523" t="s">
        <v>870</v>
      </c>
      <c r="I147" s="523" t="s">
        <v>870</v>
      </c>
    </row>
    <row r="148" spans="1:9" hidden="1" x14ac:dyDescent="0.25">
      <c r="A148" s="32"/>
      <c r="B148" s="32"/>
      <c r="C148" s="491"/>
      <c r="D148" s="491"/>
      <c r="E148" s="116" t="s">
        <v>25</v>
      </c>
      <c r="F148" s="118" t="s">
        <v>870</v>
      </c>
      <c r="G148" s="523" t="s">
        <v>870</v>
      </c>
      <c r="H148" s="523" t="s">
        <v>870</v>
      </c>
      <c r="I148" s="523" t="s">
        <v>870</v>
      </c>
    </row>
    <row r="149" spans="1:9" hidden="1" x14ac:dyDescent="0.25">
      <c r="A149" s="32"/>
      <c r="B149" s="32"/>
      <c r="C149" s="491" t="s">
        <v>91</v>
      </c>
      <c r="D149" s="491"/>
      <c r="E149" s="116" t="s">
        <v>23</v>
      </c>
      <c r="F149" s="118" t="s">
        <v>870</v>
      </c>
      <c r="G149" s="523" t="s">
        <v>870</v>
      </c>
      <c r="H149" s="523" t="s">
        <v>870</v>
      </c>
      <c r="I149" s="523" t="s">
        <v>870</v>
      </c>
    </row>
    <row r="150" spans="1:9" hidden="1" x14ac:dyDescent="0.25">
      <c r="A150" s="32"/>
      <c r="B150" s="32"/>
      <c r="C150" s="491"/>
      <c r="D150" s="491"/>
      <c r="E150" s="116" t="s">
        <v>24</v>
      </c>
      <c r="F150" s="118" t="s">
        <v>870</v>
      </c>
      <c r="G150" s="523" t="s">
        <v>870</v>
      </c>
      <c r="H150" s="523" t="s">
        <v>870</v>
      </c>
      <c r="I150" s="523" t="s">
        <v>870</v>
      </c>
    </row>
    <row r="151" spans="1:9" hidden="1" x14ac:dyDescent="0.25">
      <c r="A151" s="32"/>
      <c r="B151" s="32"/>
      <c r="C151" s="491"/>
      <c r="D151" s="491"/>
      <c r="E151" s="116" t="s">
        <v>25</v>
      </c>
      <c r="F151" s="118" t="s">
        <v>870</v>
      </c>
      <c r="G151" s="523" t="s">
        <v>870</v>
      </c>
      <c r="H151" s="523" t="s">
        <v>870</v>
      </c>
      <c r="I151" s="523" t="s">
        <v>870</v>
      </c>
    </row>
    <row r="152" spans="1:9" hidden="1" x14ac:dyDescent="0.25">
      <c r="A152" s="32"/>
      <c r="B152" s="32"/>
      <c r="C152" s="491" t="s">
        <v>174</v>
      </c>
      <c r="D152" s="491"/>
      <c r="E152" s="116" t="s">
        <v>23</v>
      </c>
      <c r="F152" s="118" t="s">
        <v>870</v>
      </c>
      <c r="G152" s="523" t="s">
        <v>870</v>
      </c>
      <c r="H152" s="523" t="s">
        <v>870</v>
      </c>
      <c r="I152" s="523" t="s">
        <v>870</v>
      </c>
    </row>
    <row r="153" spans="1:9" hidden="1" x14ac:dyDescent="0.25">
      <c r="A153" s="32"/>
      <c r="B153" s="32"/>
      <c r="C153" s="491"/>
      <c r="D153" s="491"/>
      <c r="E153" s="116" t="s">
        <v>24</v>
      </c>
      <c r="F153" s="118" t="s">
        <v>870</v>
      </c>
      <c r="G153" s="523" t="s">
        <v>870</v>
      </c>
      <c r="H153" s="523" t="s">
        <v>870</v>
      </c>
      <c r="I153" s="523" t="s">
        <v>870</v>
      </c>
    </row>
    <row r="154" spans="1:9" hidden="1" x14ac:dyDescent="0.25">
      <c r="A154" s="32"/>
      <c r="B154" s="32"/>
      <c r="C154" s="491"/>
      <c r="D154" s="491"/>
      <c r="E154" s="116" t="s">
        <v>25</v>
      </c>
      <c r="F154" s="118" t="s">
        <v>870</v>
      </c>
      <c r="G154" s="523" t="s">
        <v>870</v>
      </c>
      <c r="H154" s="523" t="s">
        <v>870</v>
      </c>
      <c r="I154" s="523" t="s">
        <v>870</v>
      </c>
    </row>
    <row r="155" spans="1:9" hidden="1" x14ac:dyDescent="0.25">
      <c r="A155" s="32"/>
      <c r="B155" s="32"/>
      <c r="C155" s="491" t="s">
        <v>223</v>
      </c>
      <c r="D155" s="491"/>
      <c r="E155" s="116" t="s">
        <v>23</v>
      </c>
      <c r="F155" s="118" t="s">
        <v>870</v>
      </c>
      <c r="G155" s="523" t="s">
        <v>870</v>
      </c>
      <c r="H155" s="523" t="s">
        <v>870</v>
      </c>
      <c r="I155" s="523" t="s">
        <v>870</v>
      </c>
    </row>
    <row r="156" spans="1:9" hidden="1" x14ac:dyDescent="0.25">
      <c r="A156" s="32"/>
      <c r="B156" s="32"/>
      <c r="C156" s="491"/>
      <c r="D156" s="491"/>
      <c r="E156" s="116" t="s">
        <v>24</v>
      </c>
      <c r="F156" s="118" t="s">
        <v>870</v>
      </c>
      <c r="G156" s="523" t="s">
        <v>870</v>
      </c>
      <c r="H156" s="523" t="s">
        <v>870</v>
      </c>
      <c r="I156" s="523" t="s">
        <v>870</v>
      </c>
    </row>
    <row r="157" spans="1:9" hidden="1" x14ac:dyDescent="0.25">
      <c r="A157" s="32"/>
      <c r="B157" s="32"/>
      <c r="C157" s="491"/>
      <c r="D157" s="491"/>
      <c r="E157" s="116" t="s">
        <v>25</v>
      </c>
      <c r="F157" s="118" t="s">
        <v>870</v>
      </c>
      <c r="G157" s="523" t="s">
        <v>870</v>
      </c>
      <c r="H157" s="523" t="s">
        <v>870</v>
      </c>
      <c r="I157" s="523" t="s">
        <v>870</v>
      </c>
    </row>
    <row r="158" spans="1:9" hidden="1" x14ac:dyDescent="0.25">
      <c r="A158" s="32"/>
      <c r="B158" s="32"/>
      <c r="C158" s="491" t="s">
        <v>224</v>
      </c>
      <c r="D158" s="491"/>
      <c r="E158" s="116" t="s">
        <v>23</v>
      </c>
      <c r="F158" s="118" t="s">
        <v>870</v>
      </c>
      <c r="G158" s="523" t="s">
        <v>870</v>
      </c>
      <c r="H158" s="523" t="s">
        <v>870</v>
      </c>
      <c r="I158" s="523" t="s">
        <v>870</v>
      </c>
    </row>
    <row r="159" spans="1:9" hidden="1" x14ac:dyDescent="0.25">
      <c r="A159" s="32"/>
      <c r="B159" s="32"/>
      <c r="C159" s="491"/>
      <c r="D159" s="491"/>
      <c r="E159" s="116" t="s">
        <v>24</v>
      </c>
      <c r="F159" s="118" t="s">
        <v>870</v>
      </c>
      <c r="G159" s="523" t="s">
        <v>870</v>
      </c>
      <c r="H159" s="523" t="s">
        <v>870</v>
      </c>
      <c r="I159" s="523" t="s">
        <v>870</v>
      </c>
    </row>
    <row r="160" spans="1:9" hidden="1" x14ac:dyDescent="0.25">
      <c r="A160" s="32"/>
      <c r="B160" s="32"/>
      <c r="C160" s="491"/>
      <c r="D160" s="491"/>
      <c r="E160" s="116" t="s">
        <v>25</v>
      </c>
      <c r="F160" s="118" t="s">
        <v>870</v>
      </c>
      <c r="G160" s="523" t="s">
        <v>870</v>
      </c>
      <c r="H160" s="523" t="s">
        <v>870</v>
      </c>
      <c r="I160" s="523" t="s">
        <v>870</v>
      </c>
    </row>
    <row r="161" spans="1:9" hidden="1" x14ac:dyDescent="0.25">
      <c r="A161" s="32"/>
      <c r="B161" s="243" t="s">
        <v>584</v>
      </c>
      <c r="C161" s="243"/>
      <c r="D161" s="243"/>
      <c r="E161" s="116" t="s">
        <v>23</v>
      </c>
      <c r="F161" s="118" t="s">
        <v>870</v>
      </c>
      <c r="G161" s="523" t="s">
        <v>870</v>
      </c>
      <c r="H161" s="523" t="s">
        <v>870</v>
      </c>
      <c r="I161" s="523" t="s">
        <v>870</v>
      </c>
    </row>
    <row r="162" spans="1:9" hidden="1" x14ac:dyDescent="0.25">
      <c r="A162" s="32"/>
      <c r="B162" s="243"/>
      <c r="C162" s="243"/>
      <c r="D162" s="243"/>
      <c r="E162" s="116" t="s">
        <v>24</v>
      </c>
      <c r="F162" s="118" t="s">
        <v>870</v>
      </c>
      <c r="G162" s="523" t="s">
        <v>870</v>
      </c>
      <c r="H162" s="523" t="s">
        <v>870</v>
      </c>
      <c r="I162" s="523" t="s">
        <v>870</v>
      </c>
    </row>
    <row r="163" spans="1:9" hidden="1" x14ac:dyDescent="0.25">
      <c r="A163" s="32"/>
      <c r="B163" s="243"/>
      <c r="C163" s="243"/>
      <c r="D163" s="243"/>
      <c r="E163" s="116" t="s">
        <v>25</v>
      </c>
      <c r="F163" s="118" t="s">
        <v>870</v>
      </c>
      <c r="G163" s="523" t="s">
        <v>870</v>
      </c>
      <c r="H163" s="523" t="s">
        <v>870</v>
      </c>
      <c r="I163" s="523" t="s">
        <v>870</v>
      </c>
    </row>
    <row r="164" spans="1:9" hidden="1" x14ac:dyDescent="0.25">
      <c r="A164" s="32"/>
      <c r="B164" s="32"/>
      <c r="C164" s="491" t="s">
        <v>584</v>
      </c>
      <c r="D164" s="491"/>
      <c r="E164" s="116" t="s">
        <v>23</v>
      </c>
      <c r="F164" s="118" t="s">
        <v>870</v>
      </c>
      <c r="G164" s="523" t="s">
        <v>870</v>
      </c>
      <c r="H164" s="523" t="s">
        <v>870</v>
      </c>
      <c r="I164" s="523" t="s">
        <v>870</v>
      </c>
    </row>
    <row r="165" spans="1:9" hidden="1" x14ac:dyDescent="0.25">
      <c r="A165" s="32"/>
      <c r="B165" s="32"/>
      <c r="C165" s="491"/>
      <c r="D165" s="491"/>
      <c r="E165" s="116" t="s">
        <v>24</v>
      </c>
      <c r="F165" s="118" t="s">
        <v>870</v>
      </c>
      <c r="G165" s="523" t="s">
        <v>870</v>
      </c>
      <c r="H165" s="523" t="s">
        <v>870</v>
      </c>
      <c r="I165" s="523" t="s">
        <v>870</v>
      </c>
    </row>
    <row r="166" spans="1:9" hidden="1" x14ac:dyDescent="0.25">
      <c r="A166" s="32"/>
      <c r="B166" s="32"/>
      <c r="C166" s="491"/>
      <c r="D166" s="491"/>
      <c r="E166" s="116" t="s">
        <v>25</v>
      </c>
      <c r="F166" s="118" t="s">
        <v>870</v>
      </c>
      <c r="G166" s="523" t="s">
        <v>870</v>
      </c>
      <c r="H166" s="523" t="s">
        <v>870</v>
      </c>
      <c r="I166" s="523" t="s">
        <v>870</v>
      </c>
    </row>
    <row r="167" spans="1:9" x14ac:dyDescent="0.25">
      <c r="A167" s="524" t="s">
        <v>473</v>
      </c>
      <c r="B167" s="524"/>
      <c r="C167" s="524"/>
      <c r="D167" s="524" t="s">
        <v>495</v>
      </c>
      <c r="E167" s="113" t="s">
        <v>23</v>
      </c>
      <c r="F167" s="115">
        <f>(1-F168/F169)*100</f>
        <v>100</v>
      </c>
      <c r="G167" s="115">
        <f t="shared" ref="G167:I167" si="2">(1-G168/G169)*100</f>
        <v>100</v>
      </c>
      <c r="H167" s="115">
        <f t="shared" si="2"/>
        <v>100</v>
      </c>
      <c r="I167" s="115">
        <f t="shared" si="2"/>
        <v>100</v>
      </c>
    </row>
    <row r="168" spans="1:9" x14ac:dyDescent="0.25">
      <c r="A168" s="524"/>
      <c r="B168" s="524" t="s">
        <v>473</v>
      </c>
      <c r="C168" s="524" t="s">
        <v>495</v>
      </c>
      <c r="D168" s="524"/>
      <c r="E168" s="116" t="s">
        <v>1010</v>
      </c>
      <c r="F168" s="118">
        <v>0</v>
      </c>
      <c r="G168" s="523">
        <v>0</v>
      </c>
      <c r="H168" s="523">
        <v>0</v>
      </c>
      <c r="I168" s="523">
        <v>0</v>
      </c>
    </row>
    <row r="169" spans="1:9" x14ac:dyDescent="0.25">
      <c r="A169" s="524"/>
      <c r="B169" s="524"/>
      <c r="C169" s="524"/>
      <c r="D169" s="524"/>
      <c r="E169" s="116" t="s">
        <v>1011</v>
      </c>
      <c r="F169" s="118">
        <v>1</v>
      </c>
      <c r="G169" s="523">
        <v>1</v>
      </c>
      <c r="H169" s="523">
        <v>1</v>
      </c>
      <c r="I169" s="523">
        <v>1</v>
      </c>
    </row>
    <row r="170" spans="1:9" hidden="1" x14ac:dyDescent="0.25">
      <c r="A170" s="32"/>
      <c r="B170" s="243" t="s">
        <v>226</v>
      </c>
      <c r="C170" s="243"/>
      <c r="D170" s="243"/>
      <c r="E170" s="116" t="s">
        <v>23</v>
      </c>
      <c r="F170" s="118" t="s">
        <v>870</v>
      </c>
      <c r="G170" s="523" t="s">
        <v>870</v>
      </c>
      <c r="H170" s="523" t="s">
        <v>870</v>
      </c>
      <c r="I170" s="523" t="s">
        <v>870</v>
      </c>
    </row>
    <row r="171" spans="1:9" hidden="1" x14ac:dyDescent="0.25">
      <c r="A171" s="32"/>
      <c r="B171" s="243"/>
      <c r="C171" s="243"/>
      <c r="D171" s="243"/>
      <c r="E171" s="116" t="s">
        <v>24</v>
      </c>
      <c r="F171" s="118" t="s">
        <v>870</v>
      </c>
      <c r="G171" s="523" t="s">
        <v>870</v>
      </c>
      <c r="H171" s="523" t="s">
        <v>870</v>
      </c>
      <c r="I171" s="523" t="s">
        <v>870</v>
      </c>
    </row>
    <row r="172" spans="1:9" hidden="1" x14ac:dyDescent="0.25">
      <c r="A172" s="32"/>
      <c r="B172" s="243"/>
      <c r="C172" s="243"/>
      <c r="D172" s="243"/>
      <c r="E172" s="116" t="s">
        <v>25</v>
      </c>
      <c r="F172" s="118" t="s">
        <v>870</v>
      </c>
      <c r="G172" s="523" t="s">
        <v>870</v>
      </c>
      <c r="H172" s="523" t="s">
        <v>870</v>
      </c>
      <c r="I172" s="523" t="s">
        <v>870</v>
      </c>
    </row>
    <row r="173" spans="1:9" hidden="1" x14ac:dyDescent="0.25">
      <c r="A173" s="32"/>
      <c r="B173" s="32"/>
      <c r="C173" s="491" t="s">
        <v>226</v>
      </c>
      <c r="D173" s="491"/>
      <c r="E173" s="116" t="s">
        <v>23</v>
      </c>
      <c r="F173" s="118" t="s">
        <v>870</v>
      </c>
      <c r="G173" s="523" t="s">
        <v>870</v>
      </c>
      <c r="H173" s="523" t="s">
        <v>870</v>
      </c>
      <c r="I173" s="523" t="s">
        <v>870</v>
      </c>
    </row>
    <row r="174" spans="1:9" hidden="1" x14ac:dyDescent="0.25">
      <c r="A174" s="32"/>
      <c r="B174" s="32"/>
      <c r="C174" s="491"/>
      <c r="D174" s="491"/>
      <c r="E174" s="116" t="s">
        <v>24</v>
      </c>
      <c r="F174" s="118" t="s">
        <v>870</v>
      </c>
      <c r="G174" s="523" t="s">
        <v>870</v>
      </c>
      <c r="H174" s="523" t="s">
        <v>870</v>
      </c>
      <c r="I174" s="523" t="s">
        <v>870</v>
      </c>
    </row>
    <row r="175" spans="1:9" hidden="1" x14ac:dyDescent="0.25">
      <c r="A175" s="32"/>
      <c r="B175" s="32"/>
      <c r="C175" s="491"/>
      <c r="D175" s="491"/>
      <c r="E175" s="116" t="s">
        <v>25</v>
      </c>
      <c r="F175" s="118" t="s">
        <v>870</v>
      </c>
      <c r="G175" s="523" t="s">
        <v>870</v>
      </c>
      <c r="H175" s="523" t="s">
        <v>870</v>
      </c>
      <c r="I175" s="523" t="s">
        <v>870</v>
      </c>
    </row>
    <row r="176" spans="1:9" hidden="1" x14ac:dyDescent="0.25">
      <c r="A176" s="32"/>
      <c r="B176" s="32"/>
      <c r="C176" s="491" t="s">
        <v>227</v>
      </c>
      <c r="D176" s="491"/>
      <c r="E176" s="116" t="s">
        <v>23</v>
      </c>
      <c r="F176" s="118" t="s">
        <v>870</v>
      </c>
      <c r="G176" s="523" t="s">
        <v>870</v>
      </c>
      <c r="H176" s="523" t="s">
        <v>870</v>
      </c>
      <c r="I176" s="523" t="s">
        <v>870</v>
      </c>
    </row>
    <row r="177" spans="1:9" hidden="1" x14ac:dyDescent="0.25">
      <c r="A177" s="32"/>
      <c r="B177" s="32"/>
      <c r="C177" s="491"/>
      <c r="D177" s="491"/>
      <c r="E177" s="116" t="s">
        <v>24</v>
      </c>
      <c r="F177" s="118" t="s">
        <v>870</v>
      </c>
      <c r="G177" s="523" t="s">
        <v>870</v>
      </c>
      <c r="H177" s="523" t="s">
        <v>870</v>
      </c>
      <c r="I177" s="523" t="s">
        <v>870</v>
      </c>
    </row>
    <row r="178" spans="1:9" hidden="1" x14ac:dyDescent="0.25">
      <c r="A178" s="32"/>
      <c r="B178" s="32"/>
      <c r="C178" s="491"/>
      <c r="D178" s="491"/>
      <c r="E178" s="116" t="s">
        <v>25</v>
      </c>
      <c r="F178" s="118" t="s">
        <v>870</v>
      </c>
      <c r="G178" s="523" t="s">
        <v>870</v>
      </c>
      <c r="H178" s="523" t="s">
        <v>870</v>
      </c>
      <c r="I178" s="523" t="s">
        <v>870</v>
      </c>
    </row>
    <row r="179" spans="1:9" hidden="1" x14ac:dyDescent="0.25">
      <c r="A179" s="32"/>
      <c r="B179" s="32"/>
      <c r="C179" s="491" t="s">
        <v>229</v>
      </c>
      <c r="D179" s="491"/>
      <c r="E179" s="116" t="s">
        <v>23</v>
      </c>
      <c r="F179" s="118" t="s">
        <v>870</v>
      </c>
      <c r="G179" s="523" t="s">
        <v>870</v>
      </c>
      <c r="H179" s="523" t="s">
        <v>870</v>
      </c>
      <c r="I179" s="523" t="s">
        <v>870</v>
      </c>
    </row>
    <row r="180" spans="1:9" hidden="1" x14ac:dyDescent="0.25">
      <c r="A180" s="32"/>
      <c r="B180" s="32"/>
      <c r="C180" s="491"/>
      <c r="D180" s="491"/>
      <c r="E180" s="116" t="s">
        <v>24</v>
      </c>
      <c r="F180" s="118" t="s">
        <v>870</v>
      </c>
      <c r="G180" s="523" t="s">
        <v>870</v>
      </c>
      <c r="H180" s="523" t="s">
        <v>870</v>
      </c>
      <c r="I180" s="523" t="s">
        <v>870</v>
      </c>
    </row>
    <row r="181" spans="1:9" hidden="1" x14ac:dyDescent="0.25">
      <c r="A181" s="32"/>
      <c r="B181" s="32"/>
      <c r="C181" s="491"/>
      <c r="D181" s="491"/>
      <c r="E181" s="116" t="s">
        <v>25</v>
      </c>
      <c r="F181" s="118" t="s">
        <v>870</v>
      </c>
      <c r="G181" s="523" t="s">
        <v>870</v>
      </c>
      <c r="H181" s="523" t="s">
        <v>870</v>
      </c>
      <c r="I181" s="523" t="s">
        <v>870</v>
      </c>
    </row>
    <row r="182" spans="1:9" hidden="1" x14ac:dyDescent="0.25">
      <c r="A182" s="32"/>
      <c r="B182" s="32"/>
      <c r="C182" s="491" t="s">
        <v>232</v>
      </c>
      <c r="D182" s="491"/>
      <c r="E182" s="116" t="s">
        <v>23</v>
      </c>
      <c r="F182" s="118" t="s">
        <v>870</v>
      </c>
      <c r="G182" s="523" t="s">
        <v>870</v>
      </c>
      <c r="H182" s="523" t="s">
        <v>870</v>
      </c>
      <c r="I182" s="523" t="s">
        <v>870</v>
      </c>
    </row>
    <row r="183" spans="1:9" hidden="1" x14ac:dyDescent="0.25">
      <c r="A183" s="32"/>
      <c r="B183" s="32"/>
      <c r="C183" s="491"/>
      <c r="D183" s="491"/>
      <c r="E183" s="116" t="s">
        <v>24</v>
      </c>
      <c r="F183" s="118" t="s">
        <v>870</v>
      </c>
      <c r="G183" s="523" t="s">
        <v>870</v>
      </c>
      <c r="H183" s="523" t="s">
        <v>870</v>
      </c>
      <c r="I183" s="523" t="s">
        <v>870</v>
      </c>
    </row>
    <row r="184" spans="1:9" hidden="1" x14ac:dyDescent="0.25">
      <c r="A184" s="32"/>
      <c r="B184" s="32"/>
      <c r="C184" s="491"/>
      <c r="D184" s="491"/>
      <c r="E184" s="116" t="s">
        <v>25</v>
      </c>
      <c r="F184" s="118" t="s">
        <v>870</v>
      </c>
      <c r="G184" s="523" t="s">
        <v>870</v>
      </c>
      <c r="H184" s="523" t="s">
        <v>870</v>
      </c>
      <c r="I184" s="523" t="s">
        <v>870</v>
      </c>
    </row>
    <row r="185" spans="1:9" hidden="1" x14ac:dyDescent="0.25">
      <c r="A185" s="32"/>
      <c r="B185" s="32"/>
      <c r="C185" s="491" t="s">
        <v>235</v>
      </c>
      <c r="D185" s="491"/>
      <c r="E185" s="116" t="s">
        <v>23</v>
      </c>
      <c r="F185" s="118" t="s">
        <v>870</v>
      </c>
      <c r="G185" s="523" t="s">
        <v>870</v>
      </c>
      <c r="H185" s="523" t="s">
        <v>870</v>
      </c>
      <c r="I185" s="523" t="s">
        <v>870</v>
      </c>
    </row>
    <row r="186" spans="1:9" hidden="1" x14ac:dyDescent="0.25">
      <c r="A186" s="32"/>
      <c r="B186" s="32"/>
      <c r="C186" s="491"/>
      <c r="D186" s="491"/>
      <c r="E186" s="116" t="s">
        <v>24</v>
      </c>
      <c r="F186" s="118" t="s">
        <v>870</v>
      </c>
      <c r="G186" s="523" t="s">
        <v>870</v>
      </c>
      <c r="H186" s="523" t="s">
        <v>870</v>
      </c>
      <c r="I186" s="523" t="s">
        <v>870</v>
      </c>
    </row>
    <row r="187" spans="1:9" hidden="1" x14ac:dyDescent="0.25">
      <c r="A187" s="32"/>
      <c r="B187" s="32"/>
      <c r="C187" s="491"/>
      <c r="D187" s="491"/>
      <c r="E187" s="116" t="s">
        <v>25</v>
      </c>
      <c r="F187" s="118" t="s">
        <v>870</v>
      </c>
      <c r="G187" s="523" t="s">
        <v>870</v>
      </c>
      <c r="H187" s="523" t="s">
        <v>870</v>
      </c>
      <c r="I187" s="523" t="s">
        <v>870</v>
      </c>
    </row>
    <row r="188" spans="1:9" hidden="1" x14ac:dyDescent="0.25">
      <c r="A188" s="32"/>
      <c r="B188" s="32"/>
      <c r="C188" s="491" t="s">
        <v>237</v>
      </c>
      <c r="D188" s="491"/>
      <c r="E188" s="116" t="s">
        <v>23</v>
      </c>
      <c r="F188" s="118" t="s">
        <v>870</v>
      </c>
      <c r="G188" s="523" t="s">
        <v>870</v>
      </c>
      <c r="H188" s="523" t="s">
        <v>870</v>
      </c>
      <c r="I188" s="523" t="s">
        <v>870</v>
      </c>
    </row>
    <row r="189" spans="1:9" hidden="1" x14ac:dyDescent="0.25">
      <c r="A189" s="32"/>
      <c r="B189" s="32"/>
      <c r="C189" s="491"/>
      <c r="D189" s="491"/>
      <c r="E189" s="116" t="s">
        <v>24</v>
      </c>
      <c r="F189" s="118" t="s">
        <v>870</v>
      </c>
      <c r="G189" s="523" t="s">
        <v>870</v>
      </c>
      <c r="H189" s="523" t="s">
        <v>870</v>
      </c>
      <c r="I189" s="523" t="s">
        <v>870</v>
      </c>
    </row>
    <row r="190" spans="1:9" hidden="1" x14ac:dyDescent="0.25">
      <c r="A190" s="32"/>
      <c r="B190" s="32"/>
      <c r="C190" s="491"/>
      <c r="D190" s="491"/>
      <c r="E190" s="116" t="s">
        <v>25</v>
      </c>
      <c r="F190" s="118" t="s">
        <v>870</v>
      </c>
      <c r="G190" s="523" t="s">
        <v>870</v>
      </c>
      <c r="H190" s="523" t="s">
        <v>870</v>
      </c>
      <c r="I190" s="523" t="s">
        <v>870</v>
      </c>
    </row>
    <row r="191" spans="1:9" hidden="1" x14ac:dyDescent="0.25">
      <c r="A191" s="32"/>
      <c r="B191" s="32"/>
      <c r="C191" s="491" t="s">
        <v>242</v>
      </c>
      <c r="D191" s="491"/>
      <c r="E191" s="116" t="s">
        <v>23</v>
      </c>
      <c r="F191" s="118" t="s">
        <v>870</v>
      </c>
      <c r="G191" s="523" t="s">
        <v>870</v>
      </c>
      <c r="H191" s="523" t="s">
        <v>870</v>
      </c>
      <c r="I191" s="523" t="s">
        <v>870</v>
      </c>
    </row>
    <row r="192" spans="1:9" hidden="1" x14ac:dyDescent="0.25">
      <c r="A192" s="32"/>
      <c r="B192" s="32"/>
      <c r="C192" s="491"/>
      <c r="D192" s="491"/>
      <c r="E192" s="116" t="s">
        <v>24</v>
      </c>
      <c r="F192" s="118" t="s">
        <v>870</v>
      </c>
      <c r="G192" s="523" t="s">
        <v>870</v>
      </c>
      <c r="H192" s="523" t="s">
        <v>870</v>
      </c>
      <c r="I192" s="523" t="s">
        <v>870</v>
      </c>
    </row>
    <row r="193" spans="1:9" hidden="1" x14ac:dyDescent="0.25">
      <c r="A193" s="32"/>
      <c r="B193" s="32"/>
      <c r="C193" s="491"/>
      <c r="D193" s="491"/>
      <c r="E193" s="116" t="s">
        <v>25</v>
      </c>
      <c r="F193" s="118" t="s">
        <v>870</v>
      </c>
      <c r="G193" s="523" t="s">
        <v>870</v>
      </c>
      <c r="H193" s="523" t="s">
        <v>870</v>
      </c>
      <c r="I193" s="523" t="s">
        <v>870</v>
      </c>
    </row>
    <row r="194" spans="1:9" hidden="1" x14ac:dyDescent="0.25">
      <c r="A194" s="32"/>
      <c r="B194" s="32"/>
      <c r="C194" s="491" t="s">
        <v>249</v>
      </c>
      <c r="D194" s="491"/>
      <c r="E194" s="116" t="s">
        <v>23</v>
      </c>
      <c r="F194" s="118" t="s">
        <v>870</v>
      </c>
      <c r="G194" s="523" t="s">
        <v>870</v>
      </c>
      <c r="H194" s="523" t="s">
        <v>870</v>
      </c>
      <c r="I194" s="523" t="s">
        <v>870</v>
      </c>
    </row>
    <row r="195" spans="1:9" hidden="1" x14ac:dyDescent="0.25">
      <c r="A195" s="32"/>
      <c r="B195" s="32"/>
      <c r="C195" s="491"/>
      <c r="D195" s="491"/>
      <c r="E195" s="116" t="s">
        <v>24</v>
      </c>
      <c r="F195" s="118" t="s">
        <v>870</v>
      </c>
      <c r="G195" s="523" t="s">
        <v>870</v>
      </c>
      <c r="H195" s="523" t="s">
        <v>870</v>
      </c>
      <c r="I195" s="523" t="s">
        <v>870</v>
      </c>
    </row>
    <row r="196" spans="1:9" hidden="1" x14ac:dyDescent="0.25">
      <c r="A196" s="32"/>
      <c r="B196" s="32"/>
      <c r="C196" s="491"/>
      <c r="D196" s="491"/>
      <c r="E196" s="116" t="s">
        <v>25</v>
      </c>
      <c r="F196" s="118" t="s">
        <v>870</v>
      </c>
      <c r="G196" s="523" t="s">
        <v>870</v>
      </c>
      <c r="H196" s="523" t="s">
        <v>870</v>
      </c>
      <c r="I196" s="523" t="s">
        <v>870</v>
      </c>
    </row>
    <row r="197" spans="1:9" hidden="1" x14ac:dyDescent="0.25">
      <c r="A197" s="32"/>
      <c r="B197" s="32"/>
      <c r="C197" s="491" t="s">
        <v>881</v>
      </c>
      <c r="D197" s="491"/>
      <c r="E197" s="116" t="s">
        <v>23</v>
      </c>
      <c r="F197" s="118" t="s">
        <v>870</v>
      </c>
      <c r="G197" s="523" t="s">
        <v>870</v>
      </c>
      <c r="H197" s="523" t="s">
        <v>870</v>
      </c>
      <c r="I197" s="523" t="s">
        <v>870</v>
      </c>
    </row>
    <row r="198" spans="1:9" hidden="1" x14ac:dyDescent="0.25">
      <c r="A198" s="32"/>
      <c r="B198" s="32"/>
      <c r="C198" s="491"/>
      <c r="D198" s="491"/>
      <c r="E198" s="116" t="s">
        <v>24</v>
      </c>
      <c r="F198" s="118" t="s">
        <v>870</v>
      </c>
      <c r="G198" s="523" t="s">
        <v>870</v>
      </c>
      <c r="H198" s="523" t="s">
        <v>870</v>
      </c>
      <c r="I198" s="523" t="s">
        <v>870</v>
      </c>
    </row>
    <row r="199" spans="1:9" hidden="1" x14ac:dyDescent="0.25">
      <c r="A199" s="32"/>
      <c r="B199" s="32"/>
      <c r="C199" s="491"/>
      <c r="D199" s="491"/>
      <c r="E199" s="116" t="s">
        <v>25</v>
      </c>
      <c r="F199" s="118" t="s">
        <v>870</v>
      </c>
      <c r="G199" s="523" t="s">
        <v>870</v>
      </c>
      <c r="H199" s="523" t="s">
        <v>870</v>
      </c>
      <c r="I199" s="523" t="s">
        <v>870</v>
      </c>
    </row>
    <row r="200" spans="1:9" hidden="1" x14ac:dyDescent="0.25">
      <c r="A200" s="32"/>
      <c r="B200" s="32"/>
      <c r="C200" s="491" t="s">
        <v>257</v>
      </c>
      <c r="D200" s="491"/>
      <c r="E200" s="116" t="s">
        <v>23</v>
      </c>
      <c r="F200" s="118" t="s">
        <v>870</v>
      </c>
      <c r="G200" s="523" t="s">
        <v>870</v>
      </c>
      <c r="H200" s="523" t="s">
        <v>870</v>
      </c>
      <c r="I200" s="523" t="s">
        <v>870</v>
      </c>
    </row>
    <row r="201" spans="1:9" hidden="1" x14ac:dyDescent="0.25">
      <c r="A201" s="32"/>
      <c r="B201" s="32"/>
      <c r="C201" s="491"/>
      <c r="D201" s="491"/>
      <c r="E201" s="116" t="s">
        <v>24</v>
      </c>
      <c r="F201" s="118" t="s">
        <v>870</v>
      </c>
      <c r="G201" s="523" t="s">
        <v>870</v>
      </c>
      <c r="H201" s="523" t="s">
        <v>870</v>
      </c>
      <c r="I201" s="523" t="s">
        <v>870</v>
      </c>
    </row>
    <row r="202" spans="1:9" hidden="1" x14ac:dyDescent="0.25">
      <c r="A202" s="32"/>
      <c r="B202" s="32"/>
      <c r="C202" s="491"/>
      <c r="D202" s="491"/>
      <c r="E202" s="116" t="s">
        <v>25</v>
      </c>
      <c r="F202" s="118" t="s">
        <v>870</v>
      </c>
      <c r="G202" s="523" t="s">
        <v>870</v>
      </c>
      <c r="H202" s="523" t="s">
        <v>870</v>
      </c>
      <c r="I202" s="523" t="s">
        <v>870</v>
      </c>
    </row>
    <row r="203" spans="1:9" hidden="1" x14ac:dyDescent="0.25">
      <c r="A203" s="32"/>
      <c r="B203" s="32"/>
      <c r="C203" s="491" t="s">
        <v>258</v>
      </c>
      <c r="D203" s="491"/>
      <c r="E203" s="116" t="s">
        <v>23</v>
      </c>
      <c r="F203" s="118" t="s">
        <v>870</v>
      </c>
      <c r="G203" s="523" t="s">
        <v>870</v>
      </c>
      <c r="H203" s="523" t="s">
        <v>870</v>
      </c>
      <c r="I203" s="523" t="s">
        <v>870</v>
      </c>
    </row>
    <row r="204" spans="1:9" hidden="1" x14ac:dyDescent="0.25">
      <c r="A204" s="32"/>
      <c r="B204" s="32"/>
      <c r="C204" s="491"/>
      <c r="D204" s="491"/>
      <c r="E204" s="116" t="s">
        <v>24</v>
      </c>
      <c r="F204" s="118" t="s">
        <v>870</v>
      </c>
      <c r="G204" s="523" t="s">
        <v>870</v>
      </c>
      <c r="H204" s="523" t="s">
        <v>870</v>
      </c>
      <c r="I204" s="523" t="s">
        <v>870</v>
      </c>
    </row>
    <row r="205" spans="1:9" hidden="1" x14ac:dyDescent="0.25">
      <c r="A205" s="32"/>
      <c r="B205" s="32"/>
      <c r="C205" s="491"/>
      <c r="D205" s="491"/>
      <c r="E205" s="116" t="s">
        <v>25</v>
      </c>
      <c r="F205" s="118" t="s">
        <v>870</v>
      </c>
      <c r="G205" s="523" t="s">
        <v>870</v>
      </c>
      <c r="H205" s="523" t="s">
        <v>870</v>
      </c>
      <c r="I205" s="523" t="s">
        <v>870</v>
      </c>
    </row>
    <row r="206" spans="1:9" hidden="1" x14ac:dyDescent="0.25">
      <c r="A206" s="32"/>
      <c r="B206" s="32"/>
      <c r="C206" s="491" t="s">
        <v>261</v>
      </c>
      <c r="D206" s="491"/>
      <c r="E206" s="116" t="s">
        <v>23</v>
      </c>
      <c r="F206" s="118" t="s">
        <v>870</v>
      </c>
      <c r="G206" s="523" t="s">
        <v>870</v>
      </c>
      <c r="H206" s="523" t="s">
        <v>870</v>
      </c>
      <c r="I206" s="523" t="s">
        <v>870</v>
      </c>
    </row>
    <row r="207" spans="1:9" hidden="1" x14ac:dyDescent="0.25">
      <c r="A207" s="32"/>
      <c r="B207" s="32"/>
      <c r="C207" s="491"/>
      <c r="D207" s="491"/>
      <c r="E207" s="116" t="s">
        <v>24</v>
      </c>
      <c r="F207" s="118" t="s">
        <v>870</v>
      </c>
      <c r="G207" s="523" t="s">
        <v>870</v>
      </c>
      <c r="H207" s="523" t="s">
        <v>870</v>
      </c>
      <c r="I207" s="523" t="s">
        <v>870</v>
      </c>
    </row>
    <row r="208" spans="1:9" hidden="1" x14ac:dyDescent="0.25">
      <c r="A208" s="32"/>
      <c r="B208" s="32"/>
      <c r="C208" s="491"/>
      <c r="D208" s="491"/>
      <c r="E208" s="116" t="s">
        <v>25</v>
      </c>
      <c r="F208" s="118" t="s">
        <v>870</v>
      </c>
      <c r="G208" s="523" t="s">
        <v>870</v>
      </c>
      <c r="H208" s="523" t="s">
        <v>870</v>
      </c>
      <c r="I208" s="523" t="s">
        <v>870</v>
      </c>
    </row>
    <row r="209" spans="1:9" hidden="1" x14ac:dyDescent="0.25">
      <c r="A209" s="32"/>
      <c r="B209" s="32"/>
      <c r="C209" s="491" t="s">
        <v>269</v>
      </c>
      <c r="D209" s="491"/>
      <c r="E209" s="116" t="s">
        <v>23</v>
      </c>
      <c r="F209" s="118" t="s">
        <v>870</v>
      </c>
      <c r="G209" s="523" t="s">
        <v>870</v>
      </c>
      <c r="H209" s="523" t="s">
        <v>870</v>
      </c>
      <c r="I209" s="523" t="s">
        <v>870</v>
      </c>
    </row>
    <row r="210" spans="1:9" hidden="1" x14ac:dyDescent="0.25">
      <c r="A210" s="32"/>
      <c r="B210" s="32"/>
      <c r="C210" s="491"/>
      <c r="D210" s="491"/>
      <c r="E210" s="116" t="s">
        <v>24</v>
      </c>
      <c r="F210" s="118" t="s">
        <v>870</v>
      </c>
      <c r="G210" s="523" t="s">
        <v>870</v>
      </c>
      <c r="H210" s="523" t="s">
        <v>870</v>
      </c>
      <c r="I210" s="523" t="s">
        <v>870</v>
      </c>
    </row>
    <row r="211" spans="1:9" hidden="1" x14ac:dyDescent="0.25">
      <c r="A211" s="32"/>
      <c r="B211" s="32"/>
      <c r="C211" s="491"/>
      <c r="D211" s="491"/>
      <c r="E211" s="116" t="s">
        <v>25</v>
      </c>
      <c r="F211" s="118" t="s">
        <v>870</v>
      </c>
      <c r="G211" s="523" t="s">
        <v>870</v>
      </c>
      <c r="H211" s="523" t="s">
        <v>870</v>
      </c>
      <c r="I211" s="523" t="s">
        <v>870</v>
      </c>
    </row>
    <row r="212" spans="1:9" hidden="1" x14ac:dyDescent="0.25">
      <c r="A212" s="32"/>
      <c r="B212" s="243" t="s">
        <v>274</v>
      </c>
      <c r="C212" s="243"/>
      <c r="D212" s="243"/>
      <c r="E212" s="116" t="s">
        <v>23</v>
      </c>
      <c r="F212" s="118" t="s">
        <v>870</v>
      </c>
      <c r="G212" s="523" t="s">
        <v>870</v>
      </c>
      <c r="H212" s="523" t="s">
        <v>870</v>
      </c>
      <c r="I212" s="523" t="s">
        <v>870</v>
      </c>
    </row>
    <row r="213" spans="1:9" hidden="1" x14ac:dyDescent="0.25">
      <c r="A213" s="32"/>
      <c r="B213" s="243"/>
      <c r="C213" s="243"/>
      <c r="D213" s="243"/>
      <c r="E213" s="116" t="s">
        <v>24</v>
      </c>
      <c r="F213" s="118" t="s">
        <v>870</v>
      </c>
      <c r="G213" s="523" t="s">
        <v>870</v>
      </c>
      <c r="H213" s="523" t="s">
        <v>870</v>
      </c>
      <c r="I213" s="523" t="s">
        <v>870</v>
      </c>
    </row>
    <row r="214" spans="1:9" hidden="1" x14ac:dyDescent="0.25">
      <c r="A214" s="32"/>
      <c r="B214" s="243"/>
      <c r="C214" s="243"/>
      <c r="D214" s="243"/>
      <c r="E214" s="116" t="s">
        <v>25</v>
      </c>
      <c r="F214" s="118" t="s">
        <v>870</v>
      </c>
      <c r="G214" s="523" t="s">
        <v>870</v>
      </c>
      <c r="H214" s="523" t="s">
        <v>870</v>
      </c>
      <c r="I214" s="523" t="s">
        <v>870</v>
      </c>
    </row>
    <row r="215" spans="1:9" hidden="1" x14ac:dyDescent="0.25">
      <c r="A215" s="32"/>
      <c r="B215" s="32"/>
      <c r="C215" s="491" t="s">
        <v>274</v>
      </c>
      <c r="D215" s="491"/>
      <c r="E215" s="116" t="s">
        <v>23</v>
      </c>
      <c r="F215" s="118" t="s">
        <v>870</v>
      </c>
      <c r="G215" s="523" t="s">
        <v>870</v>
      </c>
      <c r="H215" s="523" t="s">
        <v>870</v>
      </c>
      <c r="I215" s="523" t="s">
        <v>870</v>
      </c>
    </row>
    <row r="216" spans="1:9" hidden="1" x14ac:dyDescent="0.25">
      <c r="A216" s="32"/>
      <c r="B216" s="32"/>
      <c r="C216" s="491"/>
      <c r="D216" s="491"/>
      <c r="E216" s="116" t="s">
        <v>24</v>
      </c>
      <c r="F216" s="118" t="s">
        <v>870</v>
      </c>
      <c r="G216" s="523" t="s">
        <v>870</v>
      </c>
      <c r="H216" s="523" t="s">
        <v>870</v>
      </c>
      <c r="I216" s="523" t="s">
        <v>870</v>
      </c>
    </row>
    <row r="217" spans="1:9" hidden="1" x14ac:dyDescent="0.25">
      <c r="A217" s="32"/>
      <c r="B217" s="32"/>
      <c r="C217" s="491"/>
      <c r="D217" s="491"/>
      <c r="E217" s="116" t="s">
        <v>25</v>
      </c>
      <c r="F217" s="118" t="s">
        <v>870</v>
      </c>
      <c r="G217" s="523" t="s">
        <v>870</v>
      </c>
      <c r="H217" s="523" t="s">
        <v>870</v>
      </c>
      <c r="I217" s="523" t="s">
        <v>870</v>
      </c>
    </row>
    <row r="218" spans="1:9" hidden="1" x14ac:dyDescent="0.25">
      <c r="A218" s="32"/>
      <c r="B218" s="32"/>
      <c r="C218" s="491" t="s">
        <v>275</v>
      </c>
      <c r="D218" s="491"/>
      <c r="E218" s="116" t="s">
        <v>23</v>
      </c>
      <c r="F218" s="118" t="s">
        <v>870</v>
      </c>
      <c r="G218" s="523" t="s">
        <v>870</v>
      </c>
      <c r="H218" s="523" t="s">
        <v>870</v>
      </c>
      <c r="I218" s="523" t="s">
        <v>870</v>
      </c>
    </row>
    <row r="219" spans="1:9" hidden="1" x14ac:dyDescent="0.25">
      <c r="A219" s="32"/>
      <c r="B219" s="32"/>
      <c r="C219" s="491"/>
      <c r="D219" s="491"/>
      <c r="E219" s="116" t="s">
        <v>24</v>
      </c>
      <c r="F219" s="118" t="s">
        <v>870</v>
      </c>
      <c r="G219" s="523" t="s">
        <v>870</v>
      </c>
      <c r="H219" s="523" t="s">
        <v>870</v>
      </c>
      <c r="I219" s="523" t="s">
        <v>870</v>
      </c>
    </row>
    <row r="220" spans="1:9" hidden="1" x14ac:dyDescent="0.25">
      <c r="A220" s="32"/>
      <c r="B220" s="32"/>
      <c r="C220" s="491"/>
      <c r="D220" s="491"/>
      <c r="E220" s="116" t="s">
        <v>25</v>
      </c>
      <c r="F220" s="118" t="s">
        <v>870</v>
      </c>
      <c r="G220" s="523" t="s">
        <v>870</v>
      </c>
      <c r="H220" s="523" t="s">
        <v>870</v>
      </c>
      <c r="I220" s="523" t="s">
        <v>870</v>
      </c>
    </row>
    <row r="221" spans="1:9" hidden="1" x14ac:dyDescent="0.25">
      <c r="A221" s="32"/>
      <c r="B221" s="32"/>
      <c r="C221" s="491" t="s">
        <v>277</v>
      </c>
      <c r="D221" s="491"/>
      <c r="E221" s="116" t="s">
        <v>23</v>
      </c>
      <c r="F221" s="118" t="s">
        <v>870</v>
      </c>
      <c r="G221" s="523" t="s">
        <v>870</v>
      </c>
      <c r="H221" s="523" t="s">
        <v>870</v>
      </c>
      <c r="I221" s="523" t="s">
        <v>870</v>
      </c>
    </row>
    <row r="222" spans="1:9" hidden="1" x14ac:dyDescent="0.25">
      <c r="A222" s="32"/>
      <c r="B222" s="32"/>
      <c r="C222" s="491"/>
      <c r="D222" s="491"/>
      <c r="E222" s="116" t="s">
        <v>24</v>
      </c>
      <c r="F222" s="118" t="s">
        <v>870</v>
      </c>
      <c r="G222" s="523" t="s">
        <v>870</v>
      </c>
      <c r="H222" s="523" t="s">
        <v>870</v>
      </c>
      <c r="I222" s="523" t="s">
        <v>870</v>
      </c>
    </row>
    <row r="223" spans="1:9" hidden="1" x14ac:dyDescent="0.25">
      <c r="A223" s="32"/>
      <c r="B223" s="32"/>
      <c r="C223" s="491"/>
      <c r="D223" s="491"/>
      <c r="E223" s="116" t="s">
        <v>25</v>
      </c>
      <c r="F223" s="118" t="s">
        <v>870</v>
      </c>
      <c r="G223" s="523" t="s">
        <v>870</v>
      </c>
      <c r="H223" s="523" t="s">
        <v>870</v>
      </c>
      <c r="I223" s="523" t="s">
        <v>870</v>
      </c>
    </row>
    <row r="224" spans="1:9" hidden="1" x14ac:dyDescent="0.25">
      <c r="A224" s="32"/>
      <c r="B224" s="32"/>
      <c r="C224" s="491" t="s">
        <v>279</v>
      </c>
      <c r="D224" s="491"/>
      <c r="E224" s="116" t="s">
        <v>23</v>
      </c>
      <c r="F224" s="118" t="s">
        <v>870</v>
      </c>
      <c r="G224" s="523" t="s">
        <v>870</v>
      </c>
      <c r="H224" s="523" t="s">
        <v>870</v>
      </c>
      <c r="I224" s="523" t="s">
        <v>870</v>
      </c>
    </row>
    <row r="225" spans="1:9" hidden="1" x14ac:dyDescent="0.25">
      <c r="A225" s="32"/>
      <c r="B225" s="32"/>
      <c r="C225" s="491"/>
      <c r="D225" s="491"/>
      <c r="E225" s="116" t="s">
        <v>24</v>
      </c>
      <c r="F225" s="118" t="s">
        <v>870</v>
      </c>
      <c r="G225" s="523" t="s">
        <v>870</v>
      </c>
      <c r="H225" s="523" t="s">
        <v>870</v>
      </c>
      <c r="I225" s="523" t="s">
        <v>870</v>
      </c>
    </row>
    <row r="226" spans="1:9" hidden="1" x14ac:dyDescent="0.25">
      <c r="A226" s="32"/>
      <c r="B226" s="32"/>
      <c r="C226" s="491"/>
      <c r="D226" s="491"/>
      <c r="E226" s="116" t="s">
        <v>25</v>
      </c>
      <c r="F226" s="118" t="s">
        <v>870</v>
      </c>
      <c r="G226" s="523" t="s">
        <v>870</v>
      </c>
      <c r="H226" s="523" t="s">
        <v>870</v>
      </c>
      <c r="I226" s="523" t="s">
        <v>870</v>
      </c>
    </row>
    <row r="227" spans="1:9" hidden="1" x14ac:dyDescent="0.25">
      <c r="A227" s="32"/>
      <c r="B227" s="32"/>
      <c r="C227" s="491" t="s">
        <v>280</v>
      </c>
      <c r="D227" s="491"/>
      <c r="E227" s="116" t="s">
        <v>23</v>
      </c>
      <c r="F227" s="118" t="s">
        <v>870</v>
      </c>
      <c r="G227" s="523" t="s">
        <v>870</v>
      </c>
      <c r="H227" s="523" t="s">
        <v>870</v>
      </c>
      <c r="I227" s="523" t="s">
        <v>870</v>
      </c>
    </row>
    <row r="228" spans="1:9" hidden="1" x14ac:dyDescent="0.25">
      <c r="A228" s="32"/>
      <c r="B228" s="32"/>
      <c r="C228" s="491"/>
      <c r="D228" s="491"/>
      <c r="E228" s="116" t="s">
        <v>24</v>
      </c>
      <c r="F228" s="118" t="s">
        <v>870</v>
      </c>
      <c r="G228" s="523" t="s">
        <v>870</v>
      </c>
      <c r="H228" s="523" t="s">
        <v>870</v>
      </c>
      <c r="I228" s="523" t="s">
        <v>870</v>
      </c>
    </row>
    <row r="229" spans="1:9" hidden="1" x14ac:dyDescent="0.25">
      <c r="A229" s="32"/>
      <c r="B229" s="32"/>
      <c r="C229" s="491"/>
      <c r="D229" s="491"/>
      <c r="E229" s="116" t="s">
        <v>25</v>
      </c>
      <c r="F229" s="118" t="s">
        <v>870</v>
      </c>
      <c r="G229" s="523" t="s">
        <v>870</v>
      </c>
      <c r="H229" s="523" t="s">
        <v>870</v>
      </c>
      <c r="I229" s="523" t="s">
        <v>870</v>
      </c>
    </row>
    <row r="230" spans="1:9" hidden="1" x14ac:dyDescent="0.25">
      <c r="A230" s="32"/>
      <c r="B230" s="32"/>
      <c r="C230" s="491" t="s">
        <v>882</v>
      </c>
      <c r="D230" s="491"/>
      <c r="E230" s="116" t="s">
        <v>23</v>
      </c>
      <c r="F230" s="118" t="s">
        <v>870</v>
      </c>
      <c r="G230" s="523" t="s">
        <v>870</v>
      </c>
      <c r="H230" s="523" t="s">
        <v>870</v>
      </c>
      <c r="I230" s="523" t="s">
        <v>870</v>
      </c>
    </row>
    <row r="231" spans="1:9" hidden="1" x14ac:dyDescent="0.25">
      <c r="A231" s="32"/>
      <c r="B231" s="32"/>
      <c r="C231" s="491"/>
      <c r="D231" s="491"/>
      <c r="E231" s="116" t="s">
        <v>24</v>
      </c>
      <c r="F231" s="118" t="s">
        <v>870</v>
      </c>
      <c r="G231" s="523" t="s">
        <v>870</v>
      </c>
      <c r="H231" s="523" t="s">
        <v>870</v>
      </c>
      <c r="I231" s="523" t="s">
        <v>870</v>
      </c>
    </row>
    <row r="232" spans="1:9" hidden="1" x14ac:dyDescent="0.25">
      <c r="A232" s="32"/>
      <c r="B232" s="32"/>
      <c r="C232" s="491"/>
      <c r="D232" s="491"/>
      <c r="E232" s="116" t="s">
        <v>25</v>
      </c>
      <c r="F232" s="118" t="s">
        <v>870</v>
      </c>
      <c r="G232" s="523" t="s">
        <v>870</v>
      </c>
      <c r="H232" s="523" t="s">
        <v>870</v>
      </c>
      <c r="I232" s="523" t="s">
        <v>870</v>
      </c>
    </row>
    <row r="233" spans="1:9" hidden="1" x14ac:dyDescent="0.25">
      <c r="A233" s="32"/>
      <c r="B233" s="32"/>
      <c r="C233" s="491" t="s">
        <v>282</v>
      </c>
      <c r="D233" s="491"/>
      <c r="E233" s="116" t="s">
        <v>23</v>
      </c>
      <c r="F233" s="118" t="s">
        <v>870</v>
      </c>
      <c r="G233" s="523" t="s">
        <v>870</v>
      </c>
      <c r="H233" s="523" t="s">
        <v>870</v>
      </c>
      <c r="I233" s="523" t="s">
        <v>870</v>
      </c>
    </row>
    <row r="234" spans="1:9" hidden="1" x14ac:dyDescent="0.25">
      <c r="A234" s="32"/>
      <c r="B234" s="32"/>
      <c r="C234" s="491"/>
      <c r="D234" s="491"/>
      <c r="E234" s="116" t="s">
        <v>24</v>
      </c>
      <c r="F234" s="118" t="s">
        <v>870</v>
      </c>
      <c r="G234" s="523" t="s">
        <v>870</v>
      </c>
      <c r="H234" s="523" t="s">
        <v>870</v>
      </c>
      <c r="I234" s="523" t="s">
        <v>870</v>
      </c>
    </row>
    <row r="235" spans="1:9" hidden="1" x14ac:dyDescent="0.25">
      <c r="A235" s="32"/>
      <c r="B235" s="32"/>
      <c r="C235" s="491"/>
      <c r="D235" s="491"/>
      <c r="E235" s="116" t="s">
        <v>25</v>
      </c>
      <c r="F235" s="118" t="s">
        <v>870</v>
      </c>
      <c r="G235" s="523" t="s">
        <v>870</v>
      </c>
      <c r="H235" s="523" t="s">
        <v>870</v>
      </c>
      <c r="I235" s="523" t="s">
        <v>870</v>
      </c>
    </row>
    <row r="236" spans="1:9" hidden="1" x14ac:dyDescent="0.25">
      <c r="A236" s="32"/>
      <c r="B236" s="243" t="s">
        <v>284</v>
      </c>
      <c r="C236" s="243"/>
      <c r="D236" s="243"/>
      <c r="E236" s="116" t="s">
        <v>23</v>
      </c>
      <c r="F236" s="118" t="s">
        <v>870</v>
      </c>
      <c r="G236" s="523" t="s">
        <v>870</v>
      </c>
      <c r="H236" s="523" t="s">
        <v>870</v>
      </c>
      <c r="I236" s="523" t="s">
        <v>870</v>
      </c>
    </row>
    <row r="237" spans="1:9" hidden="1" x14ac:dyDescent="0.25">
      <c r="A237" s="32"/>
      <c r="B237" s="243"/>
      <c r="C237" s="243"/>
      <c r="D237" s="243"/>
      <c r="E237" s="116" t="s">
        <v>24</v>
      </c>
      <c r="F237" s="118" t="s">
        <v>870</v>
      </c>
      <c r="G237" s="523" t="s">
        <v>870</v>
      </c>
      <c r="H237" s="523" t="s">
        <v>870</v>
      </c>
      <c r="I237" s="523" t="s">
        <v>870</v>
      </c>
    </row>
    <row r="238" spans="1:9" hidden="1" x14ac:dyDescent="0.25">
      <c r="A238" s="32"/>
      <c r="B238" s="243"/>
      <c r="C238" s="243"/>
      <c r="D238" s="243"/>
      <c r="E238" s="116" t="s">
        <v>25</v>
      </c>
      <c r="F238" s="118" t="s">
        <v>870</v>
      </c>
      <c r="G238" s="523" t="s">
        <v>870</v>
      </c>
      <c r="H238" s="523" t="s">
        <v>870</v>
      </c>
      <c r="I238" s="523" t="s">
        <v>870</v>
      </c>
    </row>
    <row r="239" spans="1:9" hidden="1" x14ac:dyDescent="0.25">
      <c r="A239" s="32"/>
      <c r="B239" s="32"/>
      <c r="C239" s="491" t="s">
        <v>284</v>
      </c>
      <c r="D239" s="491"/>
      <c r="E239" s="116" t="s">
        <v>23</v>
      </c>
      <c r="F239" s="118" t="s">
        <v>870</v>
      </c>
      <c r="G239" s="523" t="s">
        <v>870</v>
      </c>
      <c r="H239" s="523" t="s">
        <v>870</v>
      </c>
      <c r="I239" s="523" t="s">
        <v>870</v>
      </c>
    </row>
    <row r="240" spans="1:9" hidden="1" x14ac:dyDescent="0.25">
      <c r="A240" s="32"/>
      <c r="B240" s="32"/>
      <c r="C240" s="491"/>
      <c r="D240" s="491"/>
      <c r="E240" s="116" t="s">
        <v>24</v>
      </c>
      <c r="F240" s="118" t="s">
        <v>870</v>
      </c>
      <c r="G240" s="523" t="s">
        <v>870</v>
      </c>
      <c r="H240" s="523" t="s">
        <v>870</v>
      </c>
      <c r="I240" s="523" t="s">
        <v>870</v>
      </c>
    </row>
    <row r="241" spans="1:9" hidden="1" x14ac:dyDescent="0.25">
      <c r="A241" s="32"/>
      <c r="B241" s="32"/>
      <c r="C241" s="491"/>
      <c r="D241" s="491"/>
      <c r="E241" s="116" t="s">
        <v>25</v>
      </c>
      <c r="F241" s="118" t="s">
        <v>870</v>
      </c>
      <c r="G241" s="523" t="s">
        <v>870</v>
      </c>
      <c r="H241" s="523" t="s">
        <v>870</v>
      </c>
      <c r="I241" s="523" t="s">
        <v>870</v>
      </c>
    </row>
    <row r="242" spans="1:9" hidden="1" x14ac:dyDescent="0.25">
      <c r="A242" s="32"/>
      <c r="B242" s="32"/>
      <c r="C242" s="491" t="s">
        <v>285</v>
      </c>
      <c r="D242" s="491"/>
      <c r="E242" s="116" t="s">
        <v>23</v>
      </c>
      <c r="F242" s="118" t="s">
        <v>870</v>
      </c>
      <c r="G242" s="523" t="s">
        <v>870</v>
      </c>
      <c r="H242" s="523" t="s">
        <v>870</v>
      </c>
      <c r="I242" s="523" t="s">
        <v>870</v>
      </c>
    </row>
    <row r="243" spans="1:9" hidden="1" x14ac:dyDescent="0.25">
      <c r="A243" s="32"/>
      <c r="B243" s="32"/>
      <c r="C243" s="491"/>
      <c r="D243" s="491"/>
      <c r="E243" s="116" t="s">
        <v>24</v>
      </c>
      <c r="F243" s="118" t="s">
        <v>870</v>
      </c>
      <c r="G243" s="523" t="s">
        <v>870</v>
      </c>
      <c r="H243" s="523" t="s">
        <v>870</v>
      </c>
      <c r="I243" s="523" t="s">
        <v>870</v>
      </c>
    </row>
    <row r="244" spans="1:9" hidden="1" x14ac:dyDescent="0.25">
      <c r="A244" s="32"/>
      <c r="B244" s="32"/>
      <c r="C244" s="491"/>
      <c r="D244" s="491"/>
      <c r="E244" s="116" t="s">
        <v>25</v>
      </c>
      <c r="F244" s="118" t="s">
        <v>870</v>
      </c>
      <c r="G244" s="523" t="s">
        <v>870</v>
      </c>
      <c r="H244" s="523" t="s">
        <v>870</v>
      </c>
      <c r="I244" s="523" t="s">
        <v>870</v>
      </c>
    </row>
    <row r="245" spans="1:9" hidden="1" x14ac:dyDescent="0.25">
      <c r="A245" s="32"/>
      <c r="B245" s="32"/>
      <c r="C245" s="491" t="s">
        <v>286</v>
      </c>
      <c r="D245" s="491"/>
      <c r="E245" s="116" t="s">
        <v>23</v>
      </c>
      <c r="F245" s="118" t="s">
        <v>870</v>
      </c>
      <c r="G245" s="523" t="s">
        <v>870</v>
      </c>
      <c r="H245" s="523" t="s">
        <v>870</v>
      </c>
      <c r="I245" s="523" t="s">
        <v>870</v>
      </c>
    </row>
    <row r="246" spans="1:9" hidden="1" x14ac:dyDescent="0.25">
      <c r="A246" s="32"/>
      <c r="B246" s="32"/>
      <c r="C246" s="491"/>
      <c r="D246" s="491"/>
      <c r="E246" s="116" t="s">
        <v>24</v>
      </c>
      <c r="F246" s="118" t="s">
        <v>870</v>
      </c>
      <c r="G246" s="523" t="s">
        <v>870</v>
      </c>
      <c r="H246" s="523" t="s">
        <v>870</v>
      </c>
      <c r="I246" s="523" t="s">
        <v>870</v>
      </c>
    </row>
    <row r="247" spans="1:9" hidden="1" x14ac:dyDescent="0.25">
      <c r="A247" s="32"/>
      <c r="B247" s="32"/>
      <c r="C247" s="491"/>
      <c r="D247" s="491"/>
      <c r="E247" s="116" t="s">
        <v>25</v>
      </c>
      <c r="F247" s="118" t="s">
        <v>870</v>
      </c>
      <c r="G247" s="523" t="s">
        <v>870</v>
      </c>
      <c r="H247" s="523" t="s">
        <v>870</v>
      </c>
      <c r="I247" s="523" t="s">
        <v>870</v>
      </c>
    </row>
    <row r="248" spans="1:9" hidden="1" x14ac:dyDescent="0.25">
      <c r="A248" s="32"/>
      <c r="B248" s="32"/>
      <c r="C248" s="491" t="s">
        <v>719</v>
      </c>
      <c r="D248" s="491"/>
      <c r="E248" s="116" t="s">
        <v>23</v>
      </c>
      <c r="F248" s="118" t="s">
        <v>870</v>
      </c>
      <c r="G248" s="523" t="s">
        <v>870</v>
      </c>
      <c r="H248" s="523" t="s">
        <v>870</v>
      </c>
      <c r="I248" s="523" t="s">
        <v>870</v>
      </c>
    </row>
    <row r="249" spans="1:9" hidden="1" x14ac:dyDescent="0.25">
      <c r="A249" s="32"/>
      <c r="B249" s="32"/>
      <c r="C249" s="491"/>
      <c r="D249" s="491"/>
      <c r="E249" s="116" t="s">
        <v>24</v>
      </c>
      <c r="F249" s="118" t="s">
        <v>870</v>
      </c>
      <c r="G249" s="523" t="s">
        <v>870</v>
      </c>
      <c r="H249" s="523" t="s">
        <v>870</v>
      </c>
      <c r="I249" s="523" t="s">
        <v>870</v>
      </c>
    </row>
    <row r="250" spans="1:9" hidden="1" x14ac:dyDescent="0.25">
      <c r="A250" s="32"/>
      <c r="B250" s="32"/>
      <c r="C250" s="491"/>
      <c r="D250" s="491"/>
      <c r="E250" s="116" t="s">
        <v>25</v>
      </c>
      <c r="F250" s="118" t="s">
        <v>870</v>
      </c>
      <c r="G250" s="523" t="s">
        <v>870</v>
      </c>
      <c r="H250" s="523" t="s">
        <v>870</v>
      </c>
      <c r="I250" s="523" t="s">
        <v>870</v>
      </c>
    </row>
    <row r="251" spans="1:9" hidden="1" x14ac:dyDescent="0.25">
      <c r="A251" s="32"/>
      <c r="B251" s="32"/>
      <c r="C251" s="491" t="s">
        <v>288</v>
      </c>
      <c r="D251" s="491"/>
      <c r="E251" s="116" t="s">
        <v>23</v>
      </c>
      <c r="F251" s="118" t="s">
        <v>870</v>
      </c>
      <c r="G251" s="523" t="s">
        <v>870</v>
      </c>
      <c r="H251" s="523" t="s">
        <v>870</v>
      </c>
      <c r="I251" s="523" t="s">
        <v>870</v>
      </c>
    </row>
    <row r="252" spans="1:9" hidden="1" x14ac:dyDescent="0.25">
      <c r="A252" s="32"/>
      <c r="B252" s="32"/>
      <c r="C252" s="491"/>
      <c r="D252" s="491"/>
      <c r="E252" s="116" t="s">
        <v>24</v>
      </c>
      <c r="F252" s="118" t="s">
        <v>870</v>
      </c>
      <c r="G252" s="523" t="s">
        <v>870</v>
      </c>
      <c r="H252" s="523" t="s">
        <v>870</v>
      </c>
      <c r="I252" s="523" t="s">
        <v>870</v>
      </c>
    </row>
    <row r="253" spans="1:9" hidden="1" x14ac:dyDescent="0.25">
      <c r="A253" s="32"/>
      <c r="B253" s="32"/>
      <c r="C253" s="491"/>
      <c r="D253" s="491"/>
      <c r="E253" s="116" t="s">
        <v>25</v>
      </c>
      <c r="F253" s="118" t="s">
        <v>870</v>
      </c>
      <c r="G253" s="523" t="s">
        <v>870</v>
      </c>
      <c r="H253" s="523" t="s">
        <v>870</v>
      </c>
      <c r="I253" s="523" t="s">
        <v>870</v>
      </c>
    </row>
    <row r="254" spans="1:9" hidden="1" x14ac:dyDescent="0.25">
      <c r="A254" s="32"/>
      <c r="B254" s="32"/>
      <c r="C254" s="491" t="s">
        <v>293</v>
      </c>
      <c r="D254" s="491"/>
      <c r="E254" s="116" t="s">
        <v>23</v>
      </c>
      <c r="F254" s="118" t="s">
        <v>870</v>
      </c>
      <c r="G254" s="523" t="s">
        <v>870</v>
      </c>
      <c r="H254" s="523" t="s">
        <v>870</v>
      </c>
      <c r="I254" s="523" t="s">
        <v>870</v>
      </c>
    </row>
    <row r="255" spans="1:9" hidden="1" x14ac:dyDescent="0.25">
      <c r="A255" s="32"/>
      <c r="B255" s="32"/>
      <c r="C255" s="491"/>
      <c r="D255" s="491"/>
      <c r="E255" s="116" t="s">
        <v>24</v>
      </c>
      <c r="F255" s="118" t="s">
        <v>870</v>
      </c>
      <c r="G255" s="523" t="s">
        <v>870</v>
      </c>
      <c r="H255" s="523" t="s">
        <v>870</v>
      </c>
      <c r="I255" s="523" t="s">
        <v>870</v>
      </c>
    </row>
    <row r="256" spans="1:9" hidden="1" x14ac:dyDescent="0.25">
      <c r="A256" s="32"/>
      <c r="B256" s="32"/>
      <c r="C256" s="491"/>
      <c r="D256" s="491"/>
      <c r="E256" s="116" t="s">
        <v>25</v>
      </c>
      <c r="F256" s="118" t="s">
        <v>870</v>
      </c>
      <c r="G256" s="523" t="s">
        <v>870</v>
      </c>
      <c r="H256" s="523" t="s">
        <v>870</v>
      </c>
      <c r="I256" s="523" t="s">
        <v>870</v>
      </c>
    </row>
    <row r="257" spans="1:9" hidden="1" x14ac:dyDescent="0.25">
      <c r="A257" s="32"/>
      <c r="B257" s="32"/>
      <c r="C257" s="491" t="s">
        <v>883</v>
      </c>
      <c r="D257" s="491"/>
      <c r="E257" s="116" t="s">
        <v>23</v>
      </c>
      <c r="F257" s="118" t="s">
        <v>870</v>
      </c>
      <c r="G257" s="523" t="s">
        <v>870</v>
      </c>
      <c r="H257" s="523" t="s">
        <v>870</v>
      </c>
      <c r="I257" s="523" t="s">
        <v>870</v>
      </c>
    </row>
    <row r="258" spans="1:9" hidden="1" x14ac:dyDescent="0.25">
      <c r="A258" s="32"/>
      <c r="B258" s="32"/>
      <c r="C258" s="491"/>
      <c r="D258" s="491"/>
      <c r="E258" s="116" t="s">
        <v>24</v>
      </c>
      <c r="F258" s="118" t="s">
        <v>870</v>
      </c>
      <c r="G258" s="523" t="s">
        <v>870</v>
      </c>
      <c r="H258" s="523" t="s">
        <v>870</v>
      </c>
      <c r="I258" s="523" t="s">
        <v>870</v>
      </c>
    </row>
    <row r="259" spans="1:9" hidden="1" x14ac:dyDescent="0.25">
      <c r="A259" s="32"/>
      <c r="B259" s="32"/>
      <c r="C259" s="491"/>
      <c r="D259" s="491"/>
      <c r="E259" s="116" t="s">
        <v>25</v>
      </c>
      <c r="F259" s="118" t="s">
        <v>870</v>
      </c>
      <c r="G259" s="523" t="s">
        <v>870</v>
      </c>
      <c r="H259" s="523" t="s">
        <v>870</v>
      </c>
      <c r="I259" s="523" t="s">
        <v>870</v>
      </c>
    </row>
    <row r="260" spans="1:9" hidden="1" x14ac:dyDescent="0.25">
      <c r="A260" s="32"/>
      <c r="B260" s="32"/>
      <c r="C260" s="491" t="s">
        <v>297</v>
      </c>
      <c r="D260" s="491"/>
      <c r="E260" s="116" t="s">
        <v>23</v>
      </c>
      <c r="F260" s="118" t="s">
        <v>870</v>
      </c>
      <c r="G260" s="523" t="s">
        <v>870</v>
      </c>
      <c r="H260" s="523" t="s">
        <v>870</v>
      </c>
      <c r="I260" s="523" t="s">
        <v>870</v>
      </c>
    </row>
    <row r="261" spans="1:9" hidden="1" x14ac:dyDescent="0.25">
      <c r="A261" s="32"/>
      <c r="B261" s="32"/>
      <c r="C261" s="491"/>
      <c r="D261" s="491"/>
      <c r="E261" s="116" t="s">
        <v>24</v>
      </c>
      <c r="F261" s="118" t="s">
        <v>870</v>
      </c>
      <c r="G261" s="523" t="s">
        <v>870</v>
      </c>
      <c r="H261" s="523" t="s">
        <v>870</v>
      </c>
      <c r="I261" s="523" t="s">
        <v>870</v>
      </c>
    </row>
    <row r="262" spans="1:9" hidden="1" x14ac:dyDescent="0.25">
      <c r="A262" s="32"/>
      <c r="B262" s="32"/>
      <c r="C262" s="491"/>
      <c r="D262" s="491"/>
      <c r="E262" s="116" t="s">
        <v>25</v>
      </c>
      <c r="F262" s="118" t="s">
        <v>870</v>
      </c>
      <c r="G262" s="523" t="s">
        <v>870</v>
      </c>
      <c r="H262" s="523" t="s">
        <v>870</v>
      </c>
      <c r="I262" s="523" t="s">
        <v>870</v>
      </c>
    </row>
    <row r="263" spans="1:9" hidden="1" x14ac:dyDescent="0.25">
      <c r="A263" s="32"/>
      <c r="B263" s="32"/>
      <c r="C263" s="491" t="s">
        <v>299</v>
      </c>
      <c r="D263" s="491"/>
      <c r="E263" s="116" t="s">
        <v>23</v>
      </c>
      <c r="F263" s="118" t="s">
        <v>870</v>
      </c>
      <c r="G263" s="523" t="s">
        <v>870</v>
      </c>
      <c r="H263" s="523" t="s">
        <v>870</v>
      </c>
      <c r="I263" s="523" t="s">
        <v>870</v>
      </c>
    </row>
    <row r="264" spans="1:9" hidden="1" x14ac:dyDescent="0.25">
      <c r="A264" s="32"/>
      <c r="B264" s="32"/>
      <c r="C264" s="491"/>
      <c r="D264" s="491"/>
      <c r="E264" s="116" t="s">
        <v>24</v>
      </c>
      <c r="F264" s="118" t="s">
        <v>870</v>
      </c>
      <c r="G264" s="523" t="s">
        <v>870</v>
      </c>
      <c r="H264" s="523" t="s">
        <v>870</v>
      </c>
      <c r="I264" s="523" t="s">
        <v>870</v>
      </c>
    </row>
    <row r="265" spans="1:9" hidden="1" x14ac:dyDescent="0.25">
      <c r="A265" s="32"/>
      <c r="B265" s="32"/>
      <c r="C265" s="491"/>
      <c r="D265" s="491"/>
      <c r="E265" s="116" t="s">
        <v>25</v>
      </c>
      <c r="F265" s="118" t="s">
        <v>870</v>
      </c>
      <c r="G265" s="523" t="s">
        <v>870</v>
      </c>
      <c r="H265" s="523" t="s">
        <v>870</v>
      </c>
      <c r="I265" s="523" t="s">
        <v>870</v>
      </c>
    </row>
    <row r="266" spans="1:9" hidden="1" x14ac:dyDescent="0.25">
      <c r="A266" s="32"/>
      <c r="B266" s="32"/>
      <c r="C266" s="491" t="s">
        <v>291</v>
      </c>
      <c r="D266" s="491"/>
      <c r="E266" s="116" t="s">
        <v>23</v>
      </c>
      <c r="F266" s="118" t="s">
        <v>870</v>
      </c>
      <c r="G266" s="523" t="s">
        <v>870</v>
      </c>
      <c r="H266" s="523" t="s">
        <v>870</v>
      </c>
      <c r="I266" s="523" t="s">
        <v>870</v>
      </c>
    </row>
    <row r="267" spans="1:9" hidden="1" x14ac:dyDescent="0.25">
      <c r="A267" s="32"/>
      <c r="B267" s="32"/>
      <c r="C267" s="491"/>
      <c r="D267" s="491"/>
      <c r="E267" s="116" t="s">
        <v>24</v>
      </c>
      <c r="F267" s="118" t="s">
        <v>870</v>
      </c>
      <c r="G267" s="523" t="s">
        <v>870</v>
      </c>
      <c r="H267" s="523" t="s">
        <v>870</v>
      </c>
      <c r="I267" s="523" t="s">
        <v>870</v>
      </c>
    </row>
    <row r="268" spans="1:9" hidden="1" x14ac:dyDescent="0.25">
      <c r="A268" s="32"/>
      <c r="B268" s="32"/>
      <c r="C268" s="491"/>
      <c r="D268" s="491"/>
      <c r="E268" s="116" t="s">
        <v>25</v>
      </c>
      <c r="F268" s="118" t="s">
        <v>870</v>
      </c>
      <c r="G268" s="523" t="s">
        <v>870</v>
      </c>
      <c r="H268" s="523" t="s">
        <v>870</v>
      </c>
      <c r="I268" s="523" t="s">
        <v>870</v>
      </c>
    </row>
    <row r="269" spans="1:9" hidden="1" x14ac:dyDescent="0.25">
      <c r="A269" s="32"/>
      <c r="B269" s="32"/>
      <c r="C269" s="491" t="s">
        <v>300</v>
      </c>
      <c r="D269" s="491"/>
      <c r="E269" s="116" t="s">
        <v>23</v>
      </c>
      <c r="F269" s="118" t="s">
        <v>870</v>
      </c>
      <c r="G269" s="523" t="s">
        <v>870</v>
      </c>
      <c r="H269" s="523" t="s">
        <v>870</v>
      </c>
      <c r="I269" s="523" t="s">
        <v>870</v>
      </c>
    </row>
    <row r="270" spans="1:9" hidden="1" x14ac:dyDescent="0.25">
      <c r="A270" s="32"/>
      <c r="B270" s="32"/>
      <c r="C270" s="491"/>
      <c r="D270" s="491"/>
      <c r="E270" s="116" t="s">
        <v>24</v>
      </c>
      <c r="F270" s="118" t="s">
        <v>870</v>
      </c>
      <c r="G270" s="523" t="s">
        <v>870</v>
      </c>
      <c r="H270" s="523" t="s">
        <v>870</v>
      </c>
      <c r="I270" s="523" t="s">
        <v>870</v>
      </c>
    </row>
    <row r="271" spans="1:9" hidden="1" x14ac:dyDescent="0.25">
      <c r="A271" s="32"/>
      <c r="B271" s="32"/>
      <c r="C271" s="491"/>
      <c r="D271" s="491"/>
      <c r="E271" s="116" t="s">
        <v>25</v>
      </c>
      <c r="F271" s="118" t="s">
        <v>870</v>
      </c>
      <c r="G271" s="523" t="s">
        <v>870</v>
      </c>
      <c r="H271" s="523" t="s">
        <v>870</v>
      </c>
      <c r="I271" s="523" t="s">
        <v>870</v>
      </c>
    </row>
    <row r="272" spans="1:9" hidden="1" x14ac:dyDescent="0.25">
      <c r="A272" s="32"/>
      <c r="B272" s="243" t="s">
        <v>302</v>
      </c>
      <c r="C272" s="243"/>
      <c r="D272" s="243"/>
      <c r="E272" s="116" t="s">
        <v>23</v>
      </c>
      <c r="F272" s="118" t="s">
        <v>870</v>
      </c>
      <c r="G272" s="523" t="s">
        <v>870</v>
      </c>
      <c r="H272" s="523" t="s">
        <v>870</v>
      </c>
      <c r="I272" s="523" t="s">
        <v>870</v>
      </c>
    </row>
    <row r="273" spans="1:9" hidden="1" x14ac:dyDescent="0.25">
      <c r="A273" s="32"/>
      <c r="B273" s="243"/>
      <c r="C273" s="243"/>
      <c r="D273" s="243"/>
      <c r="E273" s="116" t="s">
        <v>24</v>
      </c>
      <c r="F273" s="118" t="s">
        <v>870</v>
      </c>
      <c r="G273" s="523" t="s">
        <v>870</v>
      </c>
      <c r="H273" s="523" t="s">
        <v>870</v>
      </c>
      <c r="I273" s="523" t="s">
        <v>870</v>
      </c>
    </row>
    <row r="274" spans="1:9" hidden="1" x14ac:dyDescent="0.25">
      <c r="A274" s="32"/>
      <c r="B274" s="243"/>
      <c r="C274" s="243"/>
      <c r="D274" s="243"/>
      <c r="E274" s="116" t="s">
        <v>25</v>
      </c>
      <c r="F274" s="118" t="s">
        <v>870</v>
      </c>
      <c r="G274" s="523" t="s">
        <v>870</v>
      </c>
      <c r="H274" s="523" t="s">
        <v>870</v>
      </c>
      <c r="I274" s="523" t="s">
        <v>870</v>
      </c>
    </row>
    <row r="275" spans="1:9" hidden="1" x14ac:dyDescent="0.25">
      <c r="A275" s="32"/>
      <c r="B275" s="32"/>
      <c r="C275" s="491" t="s">
        <v>302</v>
      </c>
      <c r="D275" s="491"/>
      <c r="E275" s="116" t="s">
        <v>23</v>
      </c>
      <c r="F275" s="118" t="s">
        <v>870</v>
      </c>
      <c r="G275" s="523" t="s">
        <v>870</v>
      </c>
      <c r="H275" s="523" t="s">
        <v>870</v>
      </c>
      <c r="I275" s="523" t="s">
        <v>870</v>
      </c>
    </row>
    <row r="276" spans="1:9" hidden="1" x14ac:dyDescent="0.25">
      <c r="A276" s="32"/>
      <c r="B276" s="32"/>
      <c r="C276" s="491"/>
      <c r="D276" s="491"/>
      <c r="E276" s="116" t="s">
        <v>24</v>
      </c>
      <c r="F276" s="118" t="s">
        <v>870</v>
      </c>
      <c r="G276" s="523" t="s">
        <v>870</v>
      </c>
      <c r="H276" s="523" t="s">
        <v>870</v>
      </c>
      <c r="I276" s="523" t="s">
        <v>870</v>
      </c>
    </row>
    <row r="277" spans="1:9" hidden="1" x14ac:dyDescent="0.25">
      <c r="A277" s="32"/>
      <c r="B277" s="32"/>
      <c r="C277" s="491"/>
      <c r="D277" s="491"/>
      <c r="E277" s="116" t="s">
        <v>25</v>
      </c>
      <c r="F277" s="118" t="s">
        <v>870</v>
      </c>
      <c r="G277" s="523" t="s">
        <v>870</v>
      </c>
      <c r="H277" s="523" t="s">
        <v>870</v>
      </c>
      <c r="I277" s="523" t="s">
        <v>870</v>
      </c>
    </row>
    <row r="278" spans="1:9" hidden="1" x14ac:dyDescent="0.25">
      <c r="A278" s="32"/>
      <c r="B278" s="32"/>
      <c r="C278" s="491" t="s">
        <v>303</v>
      </c>
      <c r="D278" s="491"/>
      <c r="E278" s="116" t="s">
        <v>23</v>
      </c>
      <c r="F278" s="118" t="s">
        <v>870</v>
      </c>
      <c r="G278" s="523" t="s">
        <v>870</v>
      </c>
      <c r="H278" s="523" t="s">
        <v>870</v>
      </c>
      <c r="I278" s="523" t="s">
        <v>870</v>
      </c>
    </row>
    <row r="279" spans="1:9" hidden="1" x14ac:dyDescent="0.25">
      <c r="A279" s="32"/>
      <c r="B279" s="32"/>
      <c r="C279" s="491"/>
      <c r="D279" s="491"/>
      <c r="E279" s="116" t="s">
        <v>24</v>
      </c>
      <c r="F279" s="118" t="s">
        <v>870</v>
      </c>
      <c r="G279" s="523" t="s">
        <v>870</v>
      </c>
      <c r="H279" s="523" t="s">
        <v>870</v>
      </c>
      <c r="I279" s="523" t="s">
        <v>870</v>
      </c>
    </row>
    <row r="280" spans="1:9" hidden="1" x14ac:dyDescent="0.25">
      <c r="A280" s="32"/>
      <c r="B280" s="32"/>
      <c r="C280" s="491"/>
      <c r="D280" s="491"/>
      <c r="E280" s="116" t="s">
        <v>25</v>
      </c>
      <c r="F280" s="118" t="s">
        <v>870</v>
      </c>
      <c r="G280" s="523" t="s">
        <v>870</v>
      </c>
      <c r="H280" s="523" t="s">
        <v>870</v>
      </c>
      <c r="I280" s="523" t="s">
        <v>870</v>
      </c>
    </row>
    <row r="281" spans="1:9" hidden="1" x14ac:dyDescent="0.25">
      <c r="A281" s="32"/>
      <c r="B281" s="32"/>
      <c r="C281" s="491" t="s">
        <v>306</v>
      </c>
      <c r="D281" s="491"/>
      <c r="E281" s="116" t="s">
        <v>23</v>
      </c>
      <c r="F281" s="118" t="s">
        <v>870</v>
      </c>
      <c r="G281" s="523" t="s">
        <v>870</v>
      </c>
      <c r="H281" s="523" t="s">
        <v>870</v>
      </c>
      <c r="I281" s="523" t="s">
        <v>870</v>
      </c>
    </row>
    <row r="282" spans="1:9" hidden="1" x14ac:dyDescent="0.25">
      <c r="A282" s="32"/>
      <c r="B282" s="32"/>
      <c r="C282" s="491"/>
      <c r="D282" s="491"/>
      <c r="E282" s="116" t="s">
        <v>24</v>
      </c>
      <c r="F282" s="118" t="s">
        <v>870</v>
      </c>
      <c r="G282" s="523" t="s">
        <v>870</v>
      </c>
      <c r="H282" s="523" t="s">
        <v>870</v>
      </c>
      <c r="I282" s="523" t="s">
        <v>870</v>
      </c>
    </row>
    <row r="283" spans="1:9" hidden="1" x14ac:dyDescent="0.25">
      <c r="A283" s="32"/>
      <c r="B283" s="32"/>
      <c r="C283" s="491"/>
      <c r="D283" s="491"/>
      <c r="E283" s="116" t="s">
        <v>25</v>
      </c>
      <c r="F283" s="118" t="s">
        <v>870</v>
      </c>
      <c r="G283" s="523" t="s">
        <v>870</v>
      </c>
      <c r="H283" s="523" t="s">
        <v>870</v>
      </c>
      <c r="I283" s="523" t="s">
        <v>870</v>
      </c>
    </row>
    <row r="284" spans="1:9" hidden="1" x14ac:dyDescent="0.25">
      <c r="A284" s="32"/>
      <c r="B284" s="32"/>
      <c r="C284" s="491" t="s">
        <v>884</v>
      </c>
      <c r="D284" s="491"/>
      <c r="E284" s="116" t="s">
        <v>23</v>
      </c>
      <c r="F284" s="118" t="s">
        <v>870</v>
      </c>
      <c r="G284" s="523" t="s">
        <v>870</v>
      </c>
      <c r="H284" s="523" t="s">
        <v>870</v>
      </c>
      <c r="I284" s="523" t="s">
        <v>870</v>
      </c>
    </row>
    <row r="285" spans="1:9" hidden="1" x14ac:dyDescent="0.25">
      <c r="A285" s="32"/>
      <c r="B285" s="32"/>
      <c r="C285" s="491"/>
      <c r="D285" s="491"/>
      <c r="E285" s="116" t="s">
        <v>24</v>
      </c>
      <c r="F285" s="118" t="s">
        <v>870</v>
      </c>
      <c r="G285" s="523" t="s">
        <v>870</v>
      </c>
      <c r="H285" s="523" t="s">
        <v>870</v>
      </c>
      <c r="I285" s="523" t="s">
        <v>870</v>
      </c>
    </row>
    <row r="286" spans="1:9" hidden="1" x14ac:dyDescent="0.25">
      <c r="A286" s="32"/>
      <c r="B286" s="32"/>
      <c r="C286" s="491"/>
      <c r="D286" s="491"/>
      <c r="E286" s="116" t="s">
        <v>25</v>
      </c>
      <c r="F286" s="118" t="s">
        <v>870</v>
      </c>
      <c r="G286" s="523" t="s">
        <v>870</v>
      </c>
      <c r="H286" s="523" t="s">
        <v>870</v>
      </c>
      <c r="I286" s="523" t="s">
        <v>870</v>
      </c>
    </row>
    <row r="287" spans="1:9" hidden="1" x14ac:dyDescent="0.25">
      <c r="A287" s="32"/>
      <c r="B287" s="32"/>
      <c r="C287" s="491" t="s">
        <v>308</v>
      </c>
      <c r="D287" s="491"/>
      <c r="E287" s="116" t="s">
        <v>23</v>
      </c>
      <c r="F287" s="118" t="s">
        <v>870</v>
      </c>
      <c r="G287" s="523" t="s">
        <v>870</v>
      </c>
      <c r="H287" s="523" t="s">
        <v>870</v>
      </c>
      <c r="I287" s="523" t="s">
        <v>870</v>
      </c>
    </row>
    <row r="288" spans="1:9" hidden="1" x14ac:dyDescent="0.25">
      <c r="A288" s="32"/>
      <c r="B288" s="32"/>
      <c r="C288" s="491"/>
      <c r="D288" s="491"/>
      <c r="E288" s="116" t="s">
        <v>24</v>
      </c>
      <c r="F288" s="118" t="s">
        <v>870</v>
      </c>
      <c r="G288" s="523" t="s">
        <v>870</v>
      </c>
      <c r="H288" s="523" t="s">
        <v>870</v>
      </c>
      <c r="I288" s="523" t="s">
        <v>870</v>
      </c>
    </row>
    <row r="289" spans="1:9" hidden="1" x14ac:dyDescent="0.25">
      <c r="A289" s="32"/>
      <c r="B289" s="32"/>
      <c r="C289" s="491"/>
      <c r="D289" s="491"/>
      <c r="E289" s="116" t="s">
        <v>25</v>
      </c>
      <c r="F289" s="118" t="s">
        <v>870</v>
      </c>
      <c r="G289" s="523" t="s">
        <v>870</v>
      </c>
      <c r="H289" s="523" t="s">
        <v>870</v>
      </c>
      <c r="I289" s="523" t="s">
        <v>870</v>
      </c>
    </row>
    <row r="290" spans="1:9" ht="15" customHeight="1" x14ac:dyDescent="0.25">
      <c r="A290" s="524" t="s">
        <v>26</v>
      </c>
      <c r="B290" s="524"/>
      <c r="C290" s="524"/>
      <c r="D290" s="524"/>
      <c r="E290" s="113" t="s">
        <v>23</v>
      </c>
      <c r="F290" s="115">
        <f>(1-F291/F292)*100</f>
        <v>100</v>
      </c>
      <c r="G290" s="115">
        <f t="shared" ref="G290:I290" si="3">(1-G291/G292)*100</f>
        <v>100</v>
      </c>
      <c r="H290" s="115">
        <f t="shared" si="3"/>
        <v>100</v>
      </c>
      <c r="I290" s="115">
        <f t="shared" si="3"/>
        <v>100</v>
      </c>
    </row>
    <row r="291" spans="1:9" x14ac:dyDescent="0.25">
      <c r="A291" s="524"/>
      <c r="B291" s="524"/>
      <c r="C291" s="524"/>
      <c r="D291" s="524"/>
      <c r="E291" s="116" t="s">
        <v>1010</v>
      </c>
      <c r="F291" s="118">
        <v>0</v>
      </c>
      <c r="G291" s="523">
        <v>0</v>
      </c>
      <c r="H291" s="523">
        <v>0</v>
      </c>
      <c r="I291" s="523">
        <v>0</v>
      </c>
    </row>
    <row r="292" spans="1:9" x14ac:dyDescent="0.25">
      <c r="A292" s="524"/>
      <c r="B292" s="524"/>
      <c r="C292" s="524"/>
      <c r="D292" s="524"/>
      <c r="E292" s="116" t="s">
        <v>1011</v>
      </c>
      <c r="F292" s="118">
        <v>1</v>
      </c>
      <c r="G292" s="523">
        <v>1</v>
      </c>
      <c r="H292" s="523">
        <v>1</v>
      </c>
      <c r="I292" s="523">
        <v>1</v>
      </c>
    </row>
    <row r="293" spans="1:9" ht="12.75" hidden="1" customHeight="1" x14ac:dyDescent="0.25">
      <c r="A293" s="32"/>
      <c r="B293" s="32"/>
      <c r="C293" s="491" t="s">
        <v>885</v>
      </c>
      <c r="D293" s="491"/>
      <c r="E293" s="116" t="s">
        <v>23</v>
      </c>
      <c r="F293" s="118" t="s">
        <v>870</v>
      </c>
      <c r="G293" s="523" t="s">
        <v>870</v>
      </c>
      <c r="H293" s="523" t="s">
        <v>870</v>
      </c>
      <c r="I293" s="523" t="s">
        <v>870</v>
      </c>
    </row>
    <row r="294" spans="1:9" ht="12.75" hidden="1" customHeight="1" x14ac:dyDescent="0.25">
      <c r="A294" s="32"/>
      <c r="B294" s="32"/>
      <c r="C294" s="491"/>
      <c r="D294" s="491"/>
      <c r="E294" s="116" t="s">
        <v>24</v>
      </c>
      <c r="F294" s="118" t="s">
        <v>870</v>
      </c>
      <c r="G294" s="523" t="s">
        <v>870</v>
      </c>
      <c r="H294" s="523" t="s">
        <v>870</v>
      </c>
      <c r="I294" s="523" t="s">
        <v>870</v>
      </c>
    </row>
    <row r="295" spans="1:9" ht="12.75" hidden="1" customHeight="1" x14ac:dyDescent="0.25">
      <c r="A295" s="32"/>
      <c r="B295" s="32"/>
      <c r="C295" s="491"/>
      <c r="D295" s="491"/>
      <c r="E295" s="116" t="s">
        <v>25</v>
      </c>
      <c r="F295" s="118" t="s">
        <v>870</v>
      </c>
      <c r="G295" s="523" t="s">
        <v>870</v>
      </c>
      <c r="H295" s="523" t="s">
        <v>870</v>
      </c>
      <c r="I295" s="523" t="s">
        <v>870</v>
      </c>
    </row>
    <row r="296" spans="1:9" ht="12.75" hidden="1" customHeight="1" x14ac:dyDescent="0.25">
      <c r="A296" s="32"/>
      <c r="B296" s="32"/>
      <c r="C296" s="491" t="s">
        <v>27</v>
      </c>
      <c r="D296" s="491"/>
      <c r="E296" s="116" t="s">
        <v>23</v>
      </c>
      <c r="F296" s="118" t="s">
        <v>870</v>
      </c>
      <c r="G296" s="523" t="s">
        <v>870</v>
      </c>
      <c r="H296" s="523" t="s">
        <v>870</v>
      </c>
      <c r="I296" s="523" t="s">
        <v>870</v>
      </c>
    </row>
    <row r="297" spans="1:9" ht="12.75" hidden="1" customHeight="1" x14ac:dyDescent="0.25">
      <c r="A297" s="32"/>
      <c r="B297" s="32"/>
      <c r="C297" s="491"/>
      <c r="D297" s="491"/>
      <c r="E297" s="116" t="s">
        <v>24</v>
      </c>
      <c r="F297" s="118" t="s">
        <v>870</v>
      </c>
      <c r="G297" s="523" t="s">
        <v>870</v>
      </c>
      <c r="H297" s="523" t="s">
        <v>870</v>
      </c>
      <c r="I297" s="523" t="s">
        <v>870</v>
      </c>
    </row>
    <row r="298" spans="1:9" ht="12.75" hidden="1" customHeight="1" x14ac:dyDescent="0.25">
      <c r="A298" s="32"/>
      <c r="B298" s="32"/>
      <c r="C298" s="491"/>
      <c r="D298" s="491"/>
      <c r="E298" s="116" t="s">
        <v>25</v>
      </c>
      <c r="F298" s="118" t="s">
        <v>870</v>
      </c>
      <c r="G298" s="523" t="s">
        <v>870</v>
      </c>
      <c r="H298" s="523" t="s">
        <v>870</v>
      </c>
      <c r="I298" s="523" t="s">
        <v>870</v>
      </c>
    </row>
    <row r="299" spans="1:9" ht="12.75" hidden="1" customHeight="1" x14ac:dyDescent="0.25">
      <c r="A299" s="32"/>
      <c r="B299" s="32"/>
      <c r="C299" s="491" t="s">
        <v>28</v>
      </c>
      <c r="D299" s="491"/>
      <c r="E299" s="116" t="s">
        <v>23</v>
      </c>
      <c r="F299" s="118" t="s">
        <v>870</v>
      </c>
      <c r="G299" s="523" t="s">
        <v>870</v>
      </c>
      <c r="H299" s="523" t="s">
        <v>870</v>
      </c>
      <c r="I299" s="523" t="s">
        <v>870</v>
      </c>
    </row>
    <row r="300" spans="1:9" ht="12.75" hidden="1" customHeight="1" x14ac:dyDescent="0.25">
      <c r="A300" s="32"/>
      <c r="B300" s="32"/>
      <c r="C300" s="491"/>
      <c r="D300" s="491"/>
      <c r="E300" s="116" t="s">
        <v>24</v>
      </c>
      <c r="F300" s="118" t="s">
        <v>870</v>
      </c>
      <c r="G300" s="523" t="s">
        <v>870</v>
      </c>
      <c r="H300" s="523" t="s">
        <v>870</v>
      </c>
      <c r="I300" s="523" t="s">
        <v>870</v>
      </c>
    </row>
    <row r="301" spans="1:9" ht="12.75" hidden="1" customHeight="1" x14ac:dyDescent="0.25">
      <c r="A301" s="32"/>
      <c r="B301" s="32"/>
      <c r="C301" s="491"/>
      <c r="D301" s="491"/>
      <c r="E301" s="116" t="s">
        <v>25</v>
      </c>
      <c r="F301" s="118" t="s">
        <v>870</v>
      </c>
      <c r="G301" s="523" t="s">
        <v>870</v>
      </c>
      <c r="H301" s="523" t="s">
        <v>870</v>
      </c>
      <c r="I301" s="523" t="s">
        <v>870</v>
      </c>
    </row>
    <row r="302" spans="1:9" ht="12.75" hidden="1" customHeight="1" x14ac:dyDescent="0.25">
      <c r="A302" s="32"/>
      <c r="B302" s="32"/>
      <c r="C302" s="491" t="s">
        <v>29</v>
      </c>
      <c r="D302" s="491"/>
      <c r="E302" s="116" t="s">
        <v>23</v>
      </c>
      <c r="F302" s="118" t="s">
        <v>870</v>
      </c>
      <c r="G302" s="523" t="s">
        <v>870</v>
      </c>
      <c r="H302" s="523" t="s">
        <v>870</v>
      </c>
      <c r="I302" s="523" t="s">
        <v>870</v>
      </c>
    </row>
    <row r="303" spans="1:9" ht="12.75" hidden="1" customHeight="1" x14ac:dyDescent="0.25">
      <c r="A303" s="32"/>
      <c r="B303" s="32"/>
      <c r="C303" s="491"/>
      <c r="D303" s="491"/>
      <c r="E303" s="116" t="s">
        <v>24</v>
      </c>
      <c r="F303" s="118" t="s">
        <v>870</v>
      </c>
      <c r="G303" s="523" t="s">
        <v>870</v>
      </c>
      <c r="H303" s="523" t="s">
        <v>870</v>
      </c>
      <c r="I303" s="523" t="s">
        <v>870</v>
      </c>
    </row>
    <row r="304" spans="1:9" ht="12.75" hidden="1" customHeight="1" x14ac:dyDescent="0.25">
      <c r="A304" s="32"/>
      <c r="B304" s="32"/>
      <c r="C304" s="491"/>
      <c r="D304" s="491"/>
      <c r="E304" s="116" t="s">
        <v>25</v>
      </c>
      <c r="F304" s="118" t="s">
        <v>870</v>
      </c>
      <c r="G304" s="523" t="s">
        <v>870</v>
      </c>
      <c r="H304" s="523" t="s">
        <v>870</v>
      </c>
      <c r="I304" s="523" t="s">
        <v>870</v>
      </c>
    </row>
    <row r="305" spans="1:9" ht="12.75" hidden="1" customHeight="1" x14ac:dyDescent="0.25">
      <c r="A305" s="32"/>
      <c r="B305" s="32"/>
      <c r="C305" s="491" t="s">
        <v>886</v>
      </c>
      <c r="D305" s="491"/>
      <c r="E305" s="116" t="s">
        <v>23</v>
      </c>
      <c r="F305" s="118" t="s">
        <v>870</v>
      </c>
      <c r="G305" s="523" t="s">
        <v>870</v>
      </c>
      <c r="H305" s="523" t="s">
        <v>870</v>
      </c>
      <c r="I305" s="523" t="s">
        <v>870</v>
      </c>
    </row>
    <row r="306" spans="1:9" ht="12.75" hidden="1" customHeight="1" x14ac:dyDescent="0.25">
      <c r="A306" s="32"/>
      <c r="B306" s="32"/>
      <c r="C306" s="491"/>
      <c r="D306" s="491"/>
      <c r="E306" s="116" t="s">
        <v>24</v>
      </c>
      <c r="F306" s="118" t="s">
        <v>870</v>
      </c>
      <c r="G306" s="523" t="s">
        <v>870</v>
      </c>
      <c r="H306" s="523" t="s">
        <v>870</v>
      </c>
      <c r="I306" s="523" t="s">
        <v>870</v>
      </c>
    </row>
    <row r="307" spans="1:9" ht="12.75" hidden="1" customHeight="1" x14ac:dyDescent="0.25">
      <c r="A307" s="32"/>
      <c r="B307" s="32"/>
      <c r="C307" s="491"/>
      <c r="D307" s="491"/>
      <c r="E307" s="116" t="s">
        <v>25</v>
      </c>
      <c r="F307" s="118" t="s">
        <v>870</v>
      </c>
      <c r="G307" s="523" t="s">
        <v>870</v>
      </c>
      <c r="H307" s="523" t="s">
        <v>870</v>
      </c>
      <c r="I307" s="523" t="s">
        <v>870</v>
      </c>
    </row>
    <row r="308" spans="1:9" ht="12.75" hidden="1" customHeight="1" x14ac:dyDescent="0.25">
      <c r="A308" s="32"/>
      <c r="B308" s="32"/>
      <c r="C308" s="491" t="s">
        <v>30</v>
      </c>
      <c r="D308" s="491"/>
      <c r="E308" s="116" t="s">
        <v>23</v>
      </c>
      <c r="F308" s="118" t="s">
        <v>870</v>
      </c>
      <c r="G308" s="523" t="s">
        <v>870</v>
      </c>
      <c r="H308" s="523" t="s">
        <v>870</v>
      </c>
      <c r="I308" s="523" t="s">
        <v>870</v>
      </c>
    </row>
    <row r="309" spans="1:9" ht="12.75" hidden="1" customHeight="1" x14ac:dyDescent="0.25">
      <c r="A309" s="32"/>
      <c r="B309" s="32"/>
      <c r="C309" s="491"/>
      <c r="D309" s="491"/>
      <c r="E309" s="116" t="s">
        <v>24</v>
      </c>
      <c r="F309" s="118" t="s">
        <v>870</v>
      </c>
      <c r="G309" s="523" t="s">
        <v>870</v>
      </c>
      <c r="H309" s="523" t="s">
        <v>870</v>
      </c>
      <c r="I309" s="523" t="s">
        <v>870</v>
      </c>
    </row>
    <row r="310" spans="1:9" ht="12.75" hidden="1" customHeight="1" x14ac:dyDescent="0.25">
      <c r="A310" s="32"/>
      <c r="B310" s="32"/>
      <c r="C310" s="491"/>
      <c r="D310" s="491"/>
      <c r="E310" s="116" t="s">
        <v>25</v>
      </c>
      <c r="F310" s="118" t="s">
        <v>870</v>
      </c>
      <c r="G310" s="523" t="s">
        <v>870</v>
      </c>
      <c r="H310" s="523" t="s">
        <v>870</v>
      </c>
      <c r="I310" s="523" t="s">
        <v>870</v>
      </c>
    </row>
    <row r="311" spans="1:9" ht="12.75" hidden="1" customHeight="1" x14ac:dyDescent="0.25">
      <c r="A311" s="32"/>
      <c r="B311" s="32"/>
      <c r="C311" s="491" t="s">
        <v>31</v>
      </c>
      <c r="D311" s="491"/>
      <c r="E311" s="116" t="s">
        <v>23</v>
      </c>
      <c r="F311" s="118" t="s">
        <v>870</v>
      </c>
      <c r="G311" s="523" t="s">
        <v>870</v>
      </c>
      <c r="H311" s="523" t="s">
        <v>870</v>
      </c>
      <c r="I311" s="523" t="s">
        <v>870</v>
      </c>
    </row>
    <row r="312" spans="1:9" ht="12.75" hidden="1" customHeight="1" x14ac:dyDescent="0.25">
      <c r="A312" s="32"/>
      <c r="B312" s="32"/>
      <c r="C312" s="491"/>
      <c r="D312" s="491"/>
      <c r="E312" s="116" t="s">
        <v>24</v>
      </c>
      <c r="F312" s="118" t="s">
        <v>870</v>
      </c>
      <c r="G312" s="523" t="s">
        <v>870</v>
      </c>
      <c r="H312" s="523" t="s">
        <v>870</v>
      </c>
      <c r="I312" s="523" t="s">
        <v>870</v>
      </c>
    </row>
    <row r="313" spans="1:9" ht="12.75" hidden="1" customHeight="1" x14ac:dyDescent="0.25">
      <c r="A313" s="32"/>
      <c r="B313" s="32"/>
      <c r="C313" s="491"/>
      <c r="D313" s="491"/>
      <c r="E313" s="116" t="s">
        <v>25</v>
      </c>
      <c r="F313" s="118" t="s">
        <v>870</v>
      </c>
      <c r="G313" s="523" t="s">
        <v>870</v>
      </c>
      <c r="H313" s="523" t="s">
        <v>870</v>
      </c>
      <c r="I313" s="523" t="s">
        <v>870</v>
      </c>
    </row>
    <row r="314" spans="1:9" ht="12.75" hidden="1" customHeight="1" x14ac:dyDescent="0.25">
      <c r="A314" s="32"/>
      <c r="B314" s="32"/>
      <c r="C314" s="491" t="s">
        <v>841</v>
      </c>
      <c r="D314" s="491"/>
      <c r="E314" s="116" t="s">
        <v>23</v>
      </c>
      <c r="F314" s="118" t="s">
        <v>870</v>
      </c>
      <c r="G314" s="523" t="s">
        <v>870</v>
      </c>
      <c r="H314" s="523" t="s">
        <v>870</v>
      </c>
      <c r="I314" s="523" t="s">
        <v>870</v>
      </c>
    </row>
    <row r="315" spans="1:9" ht="12.75" hidden="1" customHeight="1" x14ac:dyDescent="0.25">
      <c r="A315" s="32"/>
      <c r="B315" s="32"/>
      <c r="C315" s="491"/>
      <c r="D315" s="491"/>
      <c r="E315" s="116" t="s">
        <v>24</v>
      </c>
      <c r="F315" s="118" t="s">
        <v>870</v>
      </c>
      <c r="G315" s="523" t="s">
        <v>870</v>
      </c>
      <c r="H315" s="523" t="s">
        <v>870</v>
      </c>
      <c r="I315" s="523" t="s">
        <v>870</v>
      </c>
    </row>
    <row r="316" spans="1:9" ht="12.75" hidden="1" customHeight="1" x14ac:dyDescent="0.25">
      <c r="A316" s="32"/>
      <c r="B316" s="32"/>
      <c r="C316" s="491"/>
      <c r="D316" s="491"/>
      <c r="E316" s="116" t="s">
        <v>25</v>
      </c>
      <c r="F316" s="118" t="s">
        <v>870</v>
      </c>
      <c r="G316" s="523" t="s">
        <v>870</v>
      </c>
      <c r="H316" s="523" t="s">
        <v>870</v>
      </c>
      <c r="I316" s="523" t="s">
        <v>870</v>
      </c>
    </row>
    <row r="317" spans="1:9" ht="12.75" hidden="1" customHeight="1" x14ac:dyDescent="0.25">
      <c r="A317" s="32"/>
      <c r="B317" s="32"/>
      <c r="C317" s="491" t="s">
        <v>842</v>
      </c>
      <c r="D317" s="491"/>
      <c r="E317" s="116" t="s">
        <v>23</v>
      </c>
      <c r="F317" s="118" t="s">
        <v>870</v>
      </c>
      <c r="G317" s="523" t="s">
        <v>870</v>
      </c>
      <c r="H317" s="523" t="s">
        <v>870</v>
      </c>
      <c r="I317" s="523" t="s">
        <v>870</v>
      </c>
    </row>
    <row r="318" spans="1:9" ht="12.75" hidden="1" customHeight="1" x14ac:dyDescent="0.25">
      <c r="A318" s="32"/>
      <c r="B318" s="32"/>
      <c r="C318" s="491"/>
      <c r="D318" s="491"/>
      <c r="E318" s="116" t="s">
        <v>24</v>
      </c>
      <c r="F318" s="118" t="s">
        <v>870</v>
      </c>
      <c r="G318" s="523" t="s">
        <v>870</v>
      </c>
      <c r="H318" s="523" t="s">
        <v>870</v>
      </c>
      <c r="I318" s="523" t="s">
        <v>870</v>
      </c>
    </row>
    <row r="319" spans="1:9" ht="12.75" hidden="1" customHeight="1" x14ac:dyDescent="0.25">
      <c r="A319" s="32"/>
      <c r="B319" s="32"/>
      <c r="C319" s="491"/>
      <c r="D319" s="491"/>
      <c r="E319" s="116" t="s">
        <v>25</v>
      </c>
      <c r="F319" s="118" t="s">
        <v>870</v>
      </c>
      <c r="G319" s="523" t="s">
        <v>870</v>
      </c>
      <c r="H319" s="523" t="s">
        <v>870</v>
      </c>
      <c r="I319" s="523" t="s">
        <v>870</v>
      </c>
    </row>
    <row r="320" spans="1:9" ht="12.75" hidden="1" customHeight="1" x14ac:dyDescent="0.25">
      <c r="A320" s="32"/>
      <c r="B320" s="32"/>
      <c r="C320" s="491" t="s">
        <v>887</v>
      </c>
      <c r="D320" s="491"/>
      <c r="E320" s="116" t="s">
        <v>23</v>
      </c>
      <c r="F320" s="118" t="s">
        <v>870</v>
      </c>
      <c r="G320" s="523" t="s">
        <v>870</v>
      </c>
      <c r="H320" s="523" t="s">
        <v>870</v>
      </c>
      <c r="I320" s="523" t="s">
        <v>870</v>
      </c>
    </row>
    <row r="321" spans="1:9" ht="12.75" hidden="1" customHeight="1" x14ac:dyDescent="0.25">
      <c r="A321" s="32"/>
      <c r="B321" s="32"/>
      <c r="C321" s="491"/>
      <c r="D321" s="491"/>
      <c r="E321" s="116" t="s">
        <v>24</v>
      </c>
      <c r="F321" s="118" t="s">
        <v>870</v>
      </c>
      <c r="G321" s="523" t="s">
        <v>870</v>
      </c>
      <c r="H321" s="523" t="s">
        <v>870</v>
      </c>
      <c r="I321" s="523" t="s">
        <v>870</v>
      </c>
    </row>
    <row r="322" spans="1:9" ht="12.75" hidden="1" customHeight="1" x14ac:dyDescent="0.25">
      <c r="A322" s="32"/>
      <c r="B322" s="32"/>
      <c r="C322" s="491"/>
      <c r="D322" s="491"/>
      <c r="E322" s="116" t="s">
        <v>25</v>
      </c>
      <c r="F322" s="118" t="s">
        <v>870</v>
      </c>
      <c r="G322" s="523" t="s">
        <v>870</v>
      </c>
      <c r="H322" s="523" t="s">
        <v>870</v>
      </c>
      <c r="I322" s="523" t="s">
        <v>870</v>
      </c>
    </row>
    <row r="323" spans="1:9" ht="12.75" hidden="1" customHeight="1" x14ac:dyDescent="0.25">
      <c r="A323" s="32"/>
      <c r="B323" s="32"/>
      <c r="C323" s="491" t="s">
        <v>32</v>
      </c>
      <c r="D323" s="491"/>
      <c r="E323" s="116" t="s">
        <v>23</v>
      </c>
      <c r="F323" s="118" t="s">
        <v>870</v>
      </c>
      <c r="G323" s="523" t="s">
        <v>870</v>
      </c>
      <c r="H323" s="523" t="s">
        <v>870</v>
      </c>
      <c r="I323" s="523" t="s">
        <v>870</v>
      </c>
    </row>
    <row r="324" spans="1:9" ht="12.75" hidden="1" customHeight="1" x14ac:dyDescent="0.25">
      <c r="A324" s="32"/>
      <c r="B324" s="32"/>
      <c r="C324" s="491"/>
      <c r="D324" s="491"/>
      <c r="E324" s="116" t="s">
        <v>24</v>
      </c>
      <c r="F324" s="118" t="s">
        <v>870</v>
      </c>
      <c r="G324" s="523" t="s">
        <v>870</v>
      </c>
      <c r="H324" s="523" t="s">
        <v>870</v>
      </c>
      <c r="I324" s="523" t="s">
        <v>870</v>
      </c>
    </row>
    <row r="325" spans="1:9" ht="12.75" hidden="1" customHeight="1" x14ac:dyDescent="0.25">
      <c r="A325" s="32"/>
      <c r="B325" s="32"/>
      <c r="C325" s="491"/>
      <c r="D325" s="491"/>
      <c r="E325" s="116" t="s">
        <v>25</v>
      </c>
      <c r="F325" s="118" t="s">
        <v>870</v>
      </c>
      <c r="G325" s="523" t="s">
        <v>870</v>
      </c>
      <c r="H325" s="523" t="s">
        <v>870</v>
      </c>
      <c r="I325" s="523" t="s">
        <v>870</v>
      </c>
    </row>
    <row r="326" spans="1:9" ht="12.75" hidden="1" customHeight="1" x14ac:dyDescent="0.25">
      <c r="A326" s="32"/>
      <c r="B326" s="32"/>
      <c r="C326" s="491" t="s">
        <v>33</v>
      </c>
      <c r="D326" s="491"/>
      <c r="E326" s="116" t="s">
        <v>23</v>
      </c>
      <c r="F326" s="118" t="s">
        <v>870</v>
      </c>
      <c r="G326" s="523" t="s">
        <v>870</v>
      </c>
      <c r="H326" s="523" t="s">
        <v>870</v>
      </c>
      <c r="I326" s="523" t="s">
        <v>870</v>
      </c>
    </row>
    <row r="327" spans="1:9" ht="12.75" hidden="1" customHeight="1" x14ac:dyDescent="0.25">
      <c r="A327" s="32"/>
      <c r="B327" s="32"/>
      <c r="C327" s="491"/>
      <c r="D327" s="491"/>
      <c r="E327" s="116" t="s">
        <v>24</v>
      </c>
      <c r="F327" s="118" t="s">
        <v>870</v>
      </c>
      <c r="G327" s="523" t="s">
        <v>870</v>
      </c>
      <c r="H327" s="523" t="s">
        <v>870</v>
      </c>
      <c r="I327" s="523" t="s">
        <v>870</v>
      </c>
    </row>
    <row r="328" spans="1:9" ht="12.75" hidden="1" customHeight="1" x14ac:dyDescent="0.25">
      <c r="A328" s="32"/>
      <c r="B328" s="32"/>
      <c r="C328" s="491"/>
      <c r="D328" s="491"/>
      <c r="E328" s="116" t="s">
        <v>25</v>
      </c>
      <c r="F328" s="118" t="s">
        <v>870</v>
      </c>
      <c r="G328" s="523" t="s">
        <v>870</v>
      </c>
      <c r="H328" s="523" t="s">
        <v>870</v>
      </c>
      <c r="I328" s="523" t="s">
        <v>870</v>
      </c>
    </row>
    <row r="329" spans="1:9" ht="12.75" hidden="1" customHeight="1" x14ac:dyDescent="0.25">
      <c r="A329" s="32"/>
      <c r="B329" s="243" t="s">
        <v>888</v>
      </c>
      <c r="C329" s="243"/>
      <c r="D329" s="243"/>
      <c r="E329" s="116" t="s">
        <v>23</v>
      </c>
      <c r="F329" s="118" t="s">
        <v>870</v>
      </c>
      <c r="G329" s="523" t="s">
        <v>870</v>
      </c>
      <c r="H329" s="523" t="s">
        <v>870</v>
      </c>
      <c r="I329" s="523" t="s">
        <v>870</v>
      </c>
    </row>
    <row r="330" spans="1:9" ht="12.75" hidden="1" customHeight="1" x14ac:dyDescent="0.25">
      <c r="A330" s="32"/>
      <c r="B330" s="243"/>
      <c r="C330" s="243"/>
      <c r="D330" s="243"/>
      <c r="E330" s="116" t="s">
        <v>24</v>
      </c>
      <c r="F330" s="118" t="s">
        <v>870</v>
      </c>
      <c r="G330" s="523" t="s">
        <v>870</v>
      </c>
      <c r="H330" s="523" t="s">
        <v>870</v>
      </c>
      <c r="I330" s="523" t="s">
        <v>870</v>
      </c>
    </row>
    <row r="331" spans="1:9" ht="12.75" hidden="1" customHeight="1" x14ac:dyDescent="0.25">
      <c r="A331" s="32"/>
      <c r="B331" s="243"/>
      <c r="C331" s="243"/>
      <c r="D331" s="243"/>
      <c r="E331" s="116" t="s">
        <v>25</v>
      </c>
      <c r="F331" s="118" t="s">
        <v>870</v>
      </c>
      <c r="G331" s="523" t="s">
        <v>870</v>
      </c>
      <c r="H331" s="523" t="s">
        <v>870</v>
      </c>
      <c r="I331" s="523" t="s">
        <v>870</v>
      </c>
    </row>
    <row r="332" spans="1:9" ht="12.75" hidden="1" customHeight="1" x14ac:dyDescent="0.25">
      <c r="A332" s="32"/>
      <c r="B332" s="32"/>
      <c r="C332" s="491" t="s">
        <v>34</v>
      </c>
      <c r="D332" s="491"/>
      <c r="E332" s="116" t="s">
        <v>23</v>
      </c>
      <c r="F332" s="118" t="s">
        <v>870</v>
      </c>
      <c r="G332" s="523" t="s">
        <v>870</v>
      </c>
      <c r="H332" s="523" t="s">
        <v>870</v>
      </c>
      <c r="I332" s="523" t="s">
        <v>870</v>
      </c>
    </row>
    <row r="333" spans="1:9" ht="12.75" hidden="1" customHeight="1" x14ac:dyDescent="0.25">
      <c r="A333" s="32"/>
      <c r="B333" s="32"/>
      <c r="C333" s="491"/>
      <c r="D333" s="491"/>
      <c r="E333" s="116" t="s">
        <v>24</v>
      </c>
      <c r="F333" s="118" t="s">
        <v>870</v>
      </c>
      <c r="G333" s="523" t="s">
        <v>870</v>
      </c>
      <c r="H333" s="523" t="s">
        <v>870</v>
      </c>
      <c r="I333" s="523" t="s">
        <v>870</v>
      </c>
    </row>
    <row r="334" spans="1:9" ht="12.75" hidden="1" customHeight="1" x14ac:dyDescent="0.25">
      <c r="A334" s="32"/>
      <c r="B334" s="32"/>
      <c r="C334" s="491"/>
      <c r="D334" s="491"/>
      <c r="E334" s="116" t="s">
        <v>25</v>
      </c>
      <c r="F334" s="118" t="s">
        <v>870</v>
      </c>
      <c r="G334" s="523" t="s">
        <v>870</v>
      </c>
      <c r="H334" s="523" t="s">
        <v>870</v>
      </c>
      <c r="I334" s="523" t="s">
        <v>870</v>
      </c>
    </row>
    <row r="335" spans="1:9" ht="12.75" hidden="1" customHeight="1" x14ac:dyDescent="0.25">
      <c r="A335" s="32"/>
      <c r="B335" s="32"/>
      <c r="C335" s="491" t="s">
        <v>35</v>
      </c>
      <c r="D335" s="491"/>
      <c r="E335" s="116" t="s">
        <v>23</v>
      </c>
      <c r="F335" s="118" t="s">
        <v>870</v>
      </c>
      <c r="G335" s="523" t="s">
        <v>870</v>
      </c>
      <c r="H335" s="523" t="s">
        <v>870</v>
      </c>
      <c r="I335" s="523" t="s">
        <v>870</v>
      </c>
    </row>
    <row r="336" spans="1:9" ht="12.75" hidden="1" customHeight="1" x14ac:dyDescent="0.25">
      <c r="A336" s="32"/>
      <c r="B336" s="32"/>
      <c r="C336" s="491"/>
      <c r="D336" s="491"/>
      <c r="E336" s="116" t="s">
        <v>24</v>
      </c>
      <c r="F336" s="118" t="s">
        <v>870</v>
      </c>
      <c r="G336" s="523" t="s">
        <v>870</v>
      </c>
      <c r="H336" s="523" t="s">
        <v>870</v>
      </c>
      <c r="I336" s="523" t="s">
        <v>870</v>
      </c>
    </row>
    <row r="337" spans="1:9" ht="12.75" hidden="1" customHeight="1" x14ac:dyDescent="0.25">
      <c r="A337" s="32"/>
      <c r="B337" s="32"/>
      <c r="C337" s="491"/>
      <c r="D337" s="491"/>
      <c r="E337" s="116" t="s">
        <v>25</v>
      </c>
      <c r="F337" s="118" t="s">
        <v>870</v>
      </c>
      <c r="G337" s="523" t="s">
        <v>870</v>
      </c>
      <c r="H337" s="523" t="s">
        <v>870</v>
      </c>
      <c r="I337" s="523" t="s">
        <v>870</v>
      </c>
    </row>
    <row r="338" spans="1:9" ht="12.75" hidden="1" customHeight="1" x14ac:dyDescent="0.25">
      <c r="A338" s="32"/>
      <c r="B338" s="32"/>
      <c r="C338" s="491" t="s">
        <v>36</v>
      </c>
      <c r="D338" s="491"/>
      <c r="E338" s="116" t="s">
        <v>23</v>
      </c>
      <c r="F338" s="118" t="s">
        <v>870</v>
      </c>
      <c r="G338" s="523" t="s">
        <v>870</v>
      </c>
      <c r="H338" s="523" t="s">
        <v>870</v>
      </c>
      <c r="I338" s="523" t="s">
        <v>870</v>
      </c>
    </row>
    <row r="339" spans="1:9" ht="12.75" hidden="1" customHeight="1" x14ac:dyDescent="0.25">
      <c r="A339" s="32"/>
      <c r="B339" s="32"/>
      <c r="C339" s="491"/>
      <c r="D339" s="491"/>
      <c r="E339" s="116" t="s">
        <v>24</v>
      </c>
      <c r="F339" s="118" t="s">
        <v>870</v>
      </c>
      <c r="G339" s="523" t="s">
        <v>870</v>
      </c>
      <c r="H339" s="523" t="s">
        <v>870</v>
      </c>
      <c r="I339" s="523" t="s">
        <v>870</v>
      </c>
    </row>
    <row r="340" spans="1:9" ht="12.75" hidden="1" customHeight="1" x14ac:dyDescent="0.25">
      <c r="A340" s="32"/>
      <c r="B340" s="32"/>
      <c r="C340" s="491"/>
      <c r="D340" s="491"/>
      <c r="E340" s="116" t="s">
        <v>25</v>
      </c>
      <c r="F340" s="118" t="s">
        <v>870</v>
      </c>
      <c r="G340" s="523" t="s">
        <v>870</v>
      </c>
      <c r="H340" s="523" t="s">
        <v>870</v>
      </c>
      <c r="I340" s="523" t="s">
        <v>870</v>
      </c>
    </row>
    <row r="341" spans="1:9" ht="12.75" hidden="1" customHeight="1" x14ac:dyDescent="0.25">
      <c r="A341" s="32"/>
      <c r="B341" s="32"/>
      <c r="C341" s="491" t="s">
        <v>37</v>
      </c>
      <c r="D341" s="491"/>
      <c r="E341" s="116" t="s">
        <v>23</v>
      </c>
      <c r="F341" s="118" t="s">
        <v>870</v>
      </c>
      <c r="G341" s="523" t="s">
        <v>870</v>
      </c>
      <c r="H341" s="523" t="s">
        <v>870</v>
      </c>
      <c r="I341" s="523" t="s">
        <v>870</v>
      </c>
    </row>
    <row r="342" spans="1:9" ht="12.75" hidden="1" customHeight="1" x14ac:dyDescent="0.25">
      <c r="A342" s="32"/>
      <c r="B342" s="32"/>
      <c r="C342" s="491"/>
      <c r="D342" s="491"/>
      <c r="E342" s="116" t="s">
        <v>24</v>
      </c>
      <c r="F342" s="118" t="s">
        <v>870</v>
      </c>
      <c r="G342" s="523" t="s">
        <v>870</v>
      </c>
      <c r="H342" s="523" t="s">
        <v>870</v>
      </c>
      <c r="I342" s="523" t="s">
        <v>870</v>
      </c>
    </row>
    <row r="343" spans="1:9" ht="12.75" hidden="1" customHeight="1" x14ac:dyDescent="0.25">
      <c r="A343" s="32"/>
      <c r="B343" s="32"/>
      <c r="C343" s="491"/>
      <c r="D343" s="491"/>
      <c r="E343" s="116" t="s">
        <v>25</v>
      </c>
      <c r="F343" s="118" t="s">
        <v>870</v>
      </c>
      <c r="G343" s="523" t="s">
        <v>870</v>
      </c>
      <c r="H343" s="523" t="s">
        <v>870</v>
      </c>
      <c r="I343" s="523" t="s">
        <v>870</v>
      </c>
    </row>
    <row r="344" spans="1:9" ht="12.75" hidden="1" customHeight="1" x14ac:dyDescent="0.25">
      <c r="A344" s="32"/>
      <c r="B344" s="32"/>
      <c r="C344" s="491" t="s">
        <v>38</v>
      </c>
      <c r="D344" s="491"/>
      <c r="E344" s="116" t="s">
        <v>23</v>
      </c>
      <c r="F344" s="118" t="s">
        <v>870</v>
      </c>
      <c r="G344" s="523" t="s">
        <v>870</v>
      </c>
      <c r="H344" s="523" t="s">
        <v>870</v>
      </c>
      <c r="I344" s="523" t="s">
        <v>870</v>
      </c>
    </row>
    <row r="345" spans="1:9" ht="12.75" hidden="1" customHeight="1" x14ac:dyDescent="0.25">
      <c r="A345" s="32"/>
      <c r="B345" s="32"/>
      <c r="C345" s="491"/>
      <c r="D345" s="491"/>
      <c r="E345" s="116" t="s">
        <v>24</v>
      </c>
      <c r="F345" s="118" t="s">
        <v>870</v>
      </c>
      <c r="G345" s="523" t="s">
        <v>870</v>
      </c>
      <c r="H345" s="523" t="s">
        <v>870</v>
      </c>
      <c r="I345" s="523" t="s">
        <v>870</v>
      </c>
    </row>
    <row r="346" spans="1:9" ht="12.75" hidden="1" customHeight="1" x14ac:dyDescent="0.25">
      <c r="A346" s="32"/>
      <c r="B346" s="32"/>
      <c r="C346" s="491"/>
      <c r="D346" s="491"/>
      <c r="E346" s="116" t="s">
        <v>25</v>
      </c>
      <c r="F346" s="118" t="s">
        <v>870</v>
      </c>
      <c r="G346" s="523" t="s">
        <v>870</v>
      </c>
      <c r="H346" s="523" t="s">
        <v>870</v>
      </c>
      <c r="I346" s="523" t="s">
        <v>870</v>
      </c>
    </row>
    <row r="347" spans="1:9" ht="12.75" hidden="1" customHeight="1" x14ac:dyDescent="0.25">
      <c r="A347" s="32"/>
      <c r="B347" s="32"/>
      <c r="C347" s="491" t="s">
        <v>889</v>
      </c>
      <c r="D347" s="491"/>
      <c r="E347" s="116" t="s">
        <v>23</v>
      </c>
      <c r="F347" s="118" t="s">
        <v>870</v>
      </c>
      <c r="G347" s="523" t="s">
        <v>870</v>
      </c>
      <c r="H347" s="523" t="s">
        <v>870</v>
      </c>
      <c r="I347" s="523" t="s">
        <v>870</v>
      </c>
    </row>
    <row r="348" spans="1:9" ht="12.75" hidden="1" customHeight="1" x14ac:dyDescent="0.25">
      <c r="A348" s="32"/>
      <c r="B348" s="32"/>
      <c r="C348" s="491"/>
      <c r="D348" s="491"/>
      <c r="E348" s="116" t="s">
        <v>24</v>
      </c>
      <c r="F348" s="118" t="s">
        <v>870</v>
      </c>
      <c r="G348" s="523" t="s">
        <v>870</v>
      </c>
      <c r="H348" s="523" t="s">
        <v>870</v>
      </c>
      <c r="I348" s="523" t="s">
        <v>870</v>
      </c>
    </row>
    <row r="349" spans="1:9" ht="12.75" hidden="1" customHeight="1" x14ac:dyDescent="0.25">
      <c r="A349" s="32"/>
      <c r="B349" s="32"/>
      <c r="C349" s="491"/>
      <c r="D349" s="491"/>
      <c r="E349" s="116" t="s">
        <v>25</v>
      </c>
      <c r="F349" s="118" t="s">
        <v>870</v>
      </c>
      <c r="G349" s="523" t="s">
        <v>870</v>
      </c>
      <c r="H349" s="523" t="s">
        <v>870</v>
      </c>
      <c r="I349" s="523" t="s">
        <v>870</v>
      </c>
    </row>
    <row r="350" spans="1:9" ht="12.75" hidden="1" customHeight="1" x14ac:dyDescent="0.25">
      <c r="A350" s="32"/>
      <c r="B350" s="32"/>
      <c r="C350" s="491" t="s">
        <v>39</v>
      </c>
      <c r="D350" s="491"/>
      <c r="E350" s="116" t="s">
        <v>23</v>
      </c>
      <c r="F350" s="118" t="s">
        <v>870</v>
      </c>
      <c r="G350" s="523" t="s">
        <v>870</v>
      </c>
      <c r="H350" s="523" t="s">
        <v>870</v>
      </c>
      <c r="I350" s="523" t="s">
        <v>870</v>
      </c>
    </row>
    <row r="351" spans="1:9" ht="12.75" hidden="1" customHeight="1" x14ac:dyDescent="0.25">
      <c r="A351" s="32"/>
      <c r="B351" s="32"/>
      <c r="C351" s="491"/>
      <c r="D351" s="491"/>
      <c r="E351" s="116" t="s">
        <v>24</v>
      </c>
      <c r="F351" s="118" t="s">
        <v>870</v>
      </c>
      <c r="G351" s="523" t="s">
        <v>870</v>
      </c>
      <c r="H351" s="523" t="s">
        <v>870</v>
      </c>
      <c r="I351" s="523" t="s">
        <v>870</v>
      </c>
    </row>
    <row r="352" spans="1:9" ht="12.75" hidden="1" customHeight="1" x14ac:dyDescent="0.25">
      <c r="A352" s="32"/>
      <c r="B352" s="32"/>
      <c r="C352" s="491"/>
      <c r="D352" s="491"/>
      <c r="E352" s="116" t="s">
        <v>25</v>
      </c>
      <c r="F352" s="118" t="s">
        <v>870</v>
      </c>
      <c r="G352" s="523" t="s">
        <v>870</v>
      </c>
      <c r="H352" s="523" t="s">
        <v>870</v>
      </c>
      <c r="I352" s="523" t="s">
        <v>870</v>
      </c>
    </row>
    <row r="353" spans="1:9" ht="12.75" hidden="1" customHeight="1" x14ac:dyDescent="0.25">
      <c r="A353" s="32"/>
      <c r="B353" s="32"/>
      <c r="C353" s="491" t="s">
        <v>40</v>
      </c>
      <c r="D353" s="491"/>
      <c r="E353" s="116" t="s">
        <v>23</v>
      </c>
      <c r="F353" s="118" t="s">
        <v>870</v>
      </c>
      <c r="G353" s="523" t="s">
        <v>870</v>
      </c>
      <c r="H353" s="523" t="s">
        <v>870</v>
      </c>
      <c r="I353" s="523" t="s">
        <v>870</v>
      </c>
    </row>
    <row r="354" spans="1:9" ht="12.75" hidden="1" customHeight="1" x14ac:dyDescent="0.25">
      <c r="A354" s="32"/>
      <c r="B354" s="32"/>
      <c r="C354" s="491"/>
      <c r="D354" s="491"/>
      <c r="E354" s="116" t="s">
        <v>24</v>
      </c>
      <c r="F354" s="118" t="s">
        <v>870</v>
      </c>
      <c r="G354" s="523" t="s">
        <v>870</v>
      </c>
      <c r="H354" s="523" t="s">
        <v>870</v>
      </c>
      <c r="I354" s="523" t="s">
        <v>870</v>
      </c>
    </row>
    <row r="355" spans="1:9" ht="12.75" hidden="1" customHeight="1" x14ac:dyDescent="0.25">
      <c r="A355" s="32"/>
      <c r="B355" s="32"/>
      <c r="C355" s="491"/>
      <c r="D355" s="491"/>
      <c r="E355" s="116" t="s">
        <v>25</v>
      </c>
      <c r="F355" s="118" t="s">
        <v>870</v>
      </c>
      <c r="G355" s="523" t="s">
        <v>870</v>
      </c>
      <c r="H355" s="523" t="s">
        <v>870</v>
      </c>
      <c r="I355" s="523" t="s">
        <v>870</v>
      </c>
    </row>
    <row r="356" spans="1:9" ht="12.75" hidden="1" customHeight="1" x14ac:dyDescent="0.25">
      <c r="A356" s="32"/>
      <c r="B356" s="32"/>
      <c r="C356" s="491" t="s">
        <v>888</v>
      </c>
      <c r="D356" s="491"/>
      <c r="E356" s="116" t="s">
        <v>23</v>
      </c>
      <c r="F356" s="118" t="s">
        <v>870</v>
      </c>
      <c r="G356" s="523" t="s">
        <v>870</v>
      </c>
      <c r="H356" s="523" t="s">
        <v>870</v>
      </c>
      <c r="I356" s="523" t="s">
        <v>870</v>
      </c>
    </row>
    <row r="357" spans="1:9" ht="12.75" hidden="1" customHeight="1" x14ac:dyDescent="0.25">
      <c r="A357" s="32"/>
      <c r="B357" s="32"/>
      <c r="C357" s="491"/>
      <c r="D357" s="491"/>
      <c r="E357" s="116" t="s">
        <v>24</v>
      </c>
      <c r="F357" s="118" t="s">
        <v>870</v>
      </c>
      <c r="G357" s="523" t="s">
        <v>870</v>
      </c>
      <c r="H357" s="523" t="s">
        <v>870</v>
      </c>
      <c r="I357" s="523" t="s">
        <v>870</v>
      </c>
    </row>
    <row r="358" spans="1:9" ht="12.75" hidden="1" customHeight="1" x14ac:dyDescent="0.25">
      <c r="A358" s="32"/>
      <c r="B358" s="32"/>
      <c r="C358" s="491"/>
      <c r="D358" s="491"/>
      <c r="E358" s="116" t="s">
        <v>25</v>
      </c>
      <c r="F358" s="118" t="s">
        <v>870</v>
      </c>
      <c r="G358" s="523" t="s">
        <v>870</v>
      </c>
      <c r="H358" s="523" t="s">
        <v>870</v>
      </c>
      <c r="I358" s="523" t="s">
        <v>870</v>
      </c>
    </row>
    <row r="359" spans="1:9" ht="12.75" hidden="1" customHeight="1" x14ac:dyDescent="0.25">
      <c r="A359" s="32"/>
      <c r="B359" s="32"/>
      <c r="C359" s="491" t="s">
        <v>41</v>
      </c>
      <c r="D359" s="491"/>
      <c r="E359" s="116" t="s">
        <v>23</v>
      </c>
      <c r="F359" s="118" t="s">
        <v>870</v>
      </c>
      <c r="G359" s="523" t="s">
        <v>870</v>
      </c>
      <c r="H359" s="523" t="s">
        <v>870</v>
      </c>
      <c r="I359" s="523" t="s">
        <v>870</v>
      </c>
    </row>
    <row r="360" spans="1:9" ht="12.75" hidden="1" customHeight="1" x14ac:dyDescent="0.25">
      <c r="A360" s="32"/>
      <c r="B360" s="32"/>
      <c r="C360" s="491"/>
      <c r="D360" s="491"/>
      <c r="E360" s="116" t="s">
        <v>24</v>
      </c>
      <c r="F360" s="118" t="s">
        <v>870</v>
      </c>
      <c r="G360" s="523" t="s">
        <v>870</v>
      </c>
      <c r="H360" s="523" t="s">
        <v>870</v>
      </c>
      <c r="I360" s="523" t="s">
        <v>870</v>
      </c>
    </row>
    <row r="361" spans="1:9" ht="12.75" hidden="1" customHeight="1" x14ac:dyDescent="0.25">
      <c r="A361" s="32"/>
      <c r="B361" s="32"/>
      <c r="C361" s="491"/>
      <c r="D361" s="491"/>
      <c r="E361" s="116" t="s">
        <v>25</v>
      </c>
      <c r="F361" s="118" t="s">
        <v>870</v>
      </c>
      <c r="G361" s="523" t="s">
        <v>870</v>
      </c>
      <c r="H361" s="523" t="s">
        <v>870</v>
      </c>
      <c r="I361" s="523" t="s">
        <v>870</v>
      </c>
    </row>
    <row r="362" spans="1:9" ht="12.75" hidden="1" customHeight="1" x14ac:dyDescent="0.25">
      <c r="A362" s="32"/>
      <c r="B362" s="243" t="s">
        <v>42</v>
      </c>
      <c r="C362" s="243"/>
      <c r="D362" s="243"/>
      <c r="E362" s="116" t="s">
        <v>23</v>
      </c>
      <c r="F362" s="118" t="s">
        <v>870</v>
      </c>
      <c r="G362" s="523" t="s">
        <v>870</v>
      </c>
      <c r="H362" s="523" t="s">
        <v>870</v>
      </c>
      <c r="I362" s="523" t="s">
        <v>870</v>
      </c>
    </row>
    <row r="363" spans="1:9" ht="12.75" hidden="1" customHeight="1" x14ac:dyDescent="0.25">
      <c r="A363" s="32"/>
      <c r="B363" s="243"/>
      <c r="C363" s="243"/>
      <c r="D363" s="243"/>
      <c r="E363" s="116" t="s">
        <v>24</v>
      </c>
      <c r="F363" s="118" t="s">
        <v>870</v>
      </c>
      <c r="G363" s="523" t="s">
        <v>870</v>
      </c>
      <c r="H363" s="523" t="s">
        <v>870</v>
      </c>
      <c r="I363" s="523" t="s">
        <v>870</v>
      </c>
    </row>
    <row r="364" spans="1:9" ht="12.75" hidden="1" customHeight="1" x14ac:dyDescent="0.25">
      <c r="A364" s="32"/>
      <c r="B364" s="243"/>
      <c r="C364" s="243"/>
      <c r="D364" s="243"/>
      <c r="E364" s="116" t="s">
        <v>25</v>
      </c>
      <c r="F364" s="118" t="s">
        <v>870</v>
      </c>
      <c r="G364" s="523" t="s">
        <v>870</v>
      </c>
      <c r="H364" s="523" t="s">
        <v>870</v>
      </c>
      <c r="I364" s="523" t="s">
        <v>870</v>
      </c>
    </row>
    <row r="365" spans="1:9" ht="12.75" hidden="1" customHeight="1" x14ac:dyDescent="0.25">
      <c r="A365" s="32"/>
      <c r="B365" s="32"/>
      <c r="C365" s="491" t="s">
        <v>42</v>
      </c>
      <c r="D365" s="491"/>
      <c r="E365" s="116" t="s">
        <v>23</v>
      </c>
      <c r="F365" s="118" t="s">
        <v>870</v>
      </c>
      <c r="G365" s="523" t="s">
        <v>870</v>
      </c>
      <c r="H365" s="523" t="s">
        <v>870</v>
      </c>
      <c r="I365" s="523" t="s">
        <v>870</v>
      </c>
    </row>
    <row r="366" spans="1:9" ht="12.75" hidden="1" customHeight="1" x14ac:dyDescent="0.25">
      <c r="A366" s="32"/>
      <c r="B366" s="32"/>
      <c r="C366" s="491"/>
      <c r="D366" s="491"/>
      <c r="E366" s="116" t="s">
        <v>24</v>
      </c>
      <c r="F366" s="118" t="s">
        <v>870</v>
      </c>
      <c r="G366" s="523" t="s">
        <v>870</v>
      </c>
      <c r="H366" s="523" t="s">
        <v>870</v>
      </c>
      <c r="I366" s="523" t="s">
        <v>870</v>
      </c>
    </row>
    <row r="367" spans="1:9" ht="12.75" hidden="1" customHeight="1" x14ac:dyDescent="0.25">
      <c r="A367" s="32"/>
      <c r="B367" s="32"/>
      <c r="C367" s="491"/>
      <c r="D367" s="491"/>
      <c r="E367" s="116" t="s">
        <v>25</v>
      </c>
      <c r="F367" s="118" t="s">
        <v>870</v>
      </c>
      <c r="G367" s="523" t="s">
        <v>870</v>
      </c>
      <c r="H367" s="523" t="s">
        <v>870</v>
      </c>
      <c r="I367" s="523" t="s">
        <v>870</v>
      </c>
    </row>
    <row r="368" spans="1:9" ht="12.75" hidden="1" customHeight="1" x14ac:dyDescent="0.25">
      <c r="A368" s="32"/>
      <c r="B368" s="32"/>
      <c r="C368" s="491" t="s">
        <v>43</v>
      </c>
      <c r="D368" s="491"/>
      <c r="E368" s="116" t="s">
        <v>23</v>
      </c>
      <c r="F368" s="118" t="s">
        <v>870</v>
      </c>
      <c r="G368" s="523" t="s">
        <v>870</v>
      </c>
      <c r="H368" s="523" t="s">
        <v>870</v>
      </c>
      <c r="I368" s="523" t="s">
        <v>870</v>
      </c>
    </row>
    <row r="369" spans="1:9" ht="12.75" hidden="1" customHeight="1" x14ac:dyDescent="0.25">
      <c r="A369" s="32"/>
      <c r="B369" s="32"/>
      <c r="C369" s="491"/>
      <c r="D369" s="491"/>
      <c r="E369" s="116" t="s">
        <v>24</v>
      </c>
      <c r="F369" s="118" t="s">
        <v>870</v>
      </c>
      <c r="G369" s="523" t="s">
        <v>870</v>
      </c>
      <c r="H369" s="523" t="s">
        <v>870</v>
      </c>
      <c r="I369" s="523" t="s">
        <v>870</v>
      </c>
    </row>
    <row r="370" spans="1:9" ht="12.75" hidden="1" customHeight="1" x14ac:dyDescent="0.25">
      <c r="A370" s="32"/>
      <c r="B370" s="32"/>
      <c r="C370" s="491"/>
      <c r="D370" s="491"/>
      <c r="E370" s="116" t="s">
        <v>25</v>
      </c>
      <c r="F370" s="118" t="s">
        <v>870</v>
      </c>
      <c r="G370" s="523" t="s">
        <v>870</v>
      </c>
      <c r="H370" s="523" t="s">
        <v>870</v>
      </c>
      <c r="I370" s="523" t="s">
        <v>870</v>
      </c>
    </row>
    <row r="371" spans="1:9" ht="12.75" hidden="1" customHeight="1" x14ac:dyDescent="0.25">
      <c r="A371" s="32"/>
      <c r="B371" s="32"/>
      <c r="C371" s="491" t="s">
        <v>44</v>
      </c>
      <c r="D371" s="491"/>
      <c r="E371" s="116" t="s">
        <v>23</v>
      </c>
      <c r="F371" s="118" t="s">
        <v>870</v>
      </c>
      <c r="G371" s="523" t="s">
        <v>870</v>
      </c>
      <c r="H371" s="523" t="s">
        <v>870</v>
      </c>
      <c r="I371" s="523" t="s">
        <v>870</v>
      </c>
    </row>
    <row r="372" spans="1:9" ht="12.75" hidden="1" customHeight="1" x14ac:dyDescent="0.25">
      <c r="A372" s="32"/>
      <c r="B372" s="32"/>
      <c r="C372" s="491"/>
      <c r="D372" s="491"/>
      <c r="E372" s="116" t="s">
        <v>24</v>
      </c>
      <c r="F372" s="118" t="s">
        <v>870</v>
      </c>
      <c r="G372" s="523" t="s">
        <v>870</v>
      </c>
      <c r="H372" s="523" t="s">
        <v>870</v>
      </c>
      <c r="I372" s="523" t="s">
        <v>870</v>
      </c>
    </row>
    <row r="373" spans="1:9" ht="12.75" hidden="1" customHeight="1" x14ac:dyDescent="0.25">
      <c r="A373" s="32"/>
      <c r="B373" s="32"/>
      <c r="C373" s="491"/>
      <c r="D373" s="491"/>
      <c r="E373" s="116" t="s">
        <v>25</v>
      </c>
      <c r="F373" s="118" t="s">
        <v>870</v>
      </c>
      <c r="G373" s="523" t="s">
        <v>870</v>
      </c>
      <c r="H373" s="523" t="s">
        <v>870</v>
      </c>
      <c r="I373" s="523" t="s">
        <v>870</v>
      </c>
    </row>
    <row r="374" spans="1:9" ht="12.75" hidden="1" customHeight="1" x14ac:dyDescent="0.25">
      <c r="A374" s="32"/>
      <c r="B374" s="32"/>
      <c r="C374" s="491" t="s">
        <v>45</v>
      </c>
      <c r="D374" s="491"/>
      <c r="E374" s="116" t="s">
        <v>23</v>
      </c>
      <c r="F374" s="118" t="s">
        <v>870</v>
      </c>
      <c r="G374" s="523" t="s">
        <v>870</v>
      </c>
      <c r="H374" s="523" t="s">
        <v>870</v>
      </c>
      <c r="I374" s="523" t="s">
        <v>870</v>
      </c>
    </row>
    <row r="375" spans="1:9" ht="12.75" hidden="1" customHeight="1" x14ac:dyDescent="0.25">
      <c r="A375" s="32"/>
      <c r="B375" s="32"/>
      <c r="C375" s="491"/>
      <c r="D375" s="491"/>
      <c r="E375" s="116" t="s">
        <v>24</v>
      </c>
      <c r="F375" s="118" t="s">
        <v>870</v>
      </c>
      <c r="G375" s="523" t="s">
        <v>870</v>
      </c>
      <c r="H375" s="523" t="s">
        <v>870</v>
      </c>
      <c r="I375" s="523" t="s">
        <v>870</v>
      </c>
    </row>
    <row r="376" spans="1:9" ht="12.75" hidden="1" customHeight="1" x14ac:dyDescent="0.25">
      <c r="A376" s="32"/>
      <c r="B376" s="32"/>
      <c r="C376" s="491"/>
      <c r="D376" s="491"/>
      <c r="E376" s="116" t="s">
        <v>25</v>
      </c>
      <c r="F376" s="118" t="s">
        <v>870</v>
      </c>
      <c r="G376" s="523" t="s">
        <v>870</v>
      </c>
      <c r="H376" s="523" t="s">
        <v>870</v>
      </c>
      <c r="I376" s="523" t="s">
        <v>870</v>
      </c>
    </row>
    <row r="377" spans="1:9" ht="12.75" hidden="1" customHeight="1" x14ac:dyDescent="0.25">
      <c r="A377" s="32"/>
      <c r="B377" s="243" t="s">
        <v>26</v>
      </c>
      <c r="C377" s="243"/>
      <c r="D377" s="243"/>
      <c r="E377" s="116" t="s">
        <v>23</v>
      </c>
      <c r="F377" s="118" t="s">
        <v>870</v>
      </c>
      <c r="G377" s="523" t="s">
        <v>870</v>
      </c>
      <c r="H377" s="523" t="s">
        <v>870</v>
      </c>
      <c r="I377" s="523" t="s">
        <v>870</v>
      </c>
    </row>
    <row r="378" spans="1:9" ht="12.75" hidden="1" customHeight="1" x14ac:dyDescent="0.25">
      <c r="A378" s="32"/>
      <c r="B378" s="243"/>
      <c r="C378" s="243"/>
      <c r="D378" s="243"/>
      <c r="E378" s="116" t="s">
        <v>24</v>
      </c>
      <c r="F378" s="118" t="s">
        <v>870</v>
      </c>
      <c r="G378" s="523" t="s">
        <v>870</v>
      </c>
      <c r="H378" s="523" t="s">
        <v>870</v>
      </c>
      <c r="I378" s="523" t="s">
        <v>870</v>
      </c>
    </row>
    <row r="379" spans="1:9" ht="12.75" hidden="1" customHeight="1" x14ac:dyDescent="0.25">
      <c r="A379" s="32"/>
      <c r="B379" s="243"/>
      <c r="C379" s="243"/>
      <c r="D379" s="243"/>
      <c r="E379" s="116" t="s">
        <v>25</v>
      </c>
      <c r="F379" s="118" t="s">
        <v>870</v>
      </c>
      <c r="G379" s="523" t="s">
        <v>870</v>
      </c>
      <c r="H379" s="523" t="s">
        <v>870</v>
      </c>
      <c r="I379" s="523" t="s">
        <v>870</v>
      </c>
    </row>
    <row r="380" spans="1:9" ht="12.75" hidden="1" customHeight="1" x14ac:dyDescent="0.25">
      <c r="A380" s="32"/>
      <c r="B380" s="32"/>
      <c r="C380" s="491" t="s">
        <v>26</v>
      </c>
      <c r="D380" s="491"/>
      <c r="E380" s="116" t="s">
        <v>23</v>
      </c>
      <c r="F380" s="118" t="s">
        <v>870</v>
      </c>
      <c r="G380" s="523" t="s">
        <v>870</v>
      </c>
      <c r="H380" s="523" t="s">
        <v>870</v>
      </c>
      <c r="I380" s="523" t="s">
        <v>870</v>
      </c>
    </row>
    <row r="381" spans="1:9" ht="12.75" hidden="1" customHeight="1" x14ac:dyDescent="0.25">
      <c r="A381" s="32"/>
      <c r="B381" s="32"/>
      <c r="C381" s="491"/>
      <c r="D381" s="491"/>
      <c r="E381" s="116" t="s">
        <v>24</v>
      </c>
      <c r="F381" s="118" t="s">
        <v>870</v>
      </c>
      <c r="G381" s="523" t="s">
        <v>870</v>
      </c>
      <c r="H381" s="523" t="s">
        <v>870</v>
      </c>
      <c r="I381" s="523" t="s">
        <v>870</v>
      </c>
    </row>
    <row r="382" spans="1:9" ht="12.75" hidden="1" customHeight="1" x14ac:dyDescent="0.25">
      <c r="A382" s="32"/>
      <c r="B382" s="32"/>
      <c r="C382" s="491"/>
      <c r="D382" s="491"/>
      <c r="E382" s="116" t="s">
        <v>25</v>
      </c>
      <c r="F382" s="118" t="s">
        <v>870</v>
      </c>
      <c r="G382" s="523" t="s">
        <v>870</v>
      </c>
      <c r="H382" s="523" t="s">
        <v>870</v>
      </c>
      <c r="I382" s="523" t="s">
        <v>870</v>
      </c>
    </row>
    <row r="383" spans="1:9" ht="12.75" hidden="1" customHeight="1" x14ac:dyDescent="0.25">
      <c r="A383" s="32"/>
      <c r="B383" s="32"/>
      <c r="C383" s="491" t="s">
        <v>46</v>
      </c>
      <c r="D383" s="491"/>
      <c r="E383" s="116" t="s">
        <v>23</v>
      </c>
      <c r="F383" s="118" t="s">
        <v>870</v>
      </c>
      <c r="G383" s="523" t="s">
        <v>870</v>
      </c>
      <c r="H383" s="523" t="s">
        <v>870</v>
      </c>
      <c r="I383" s="523" t="s">
        <v>870</v>
      </c>
    </row>
    <row r="384" spans="1:9" ht="12.75" hidden="1" customHeight="1" x14ac:dyDescent="0.25">
      <c r="A384" s="32"/>
      <c r="B384" s="32"/>
      <c r="C384" s="491"/>
      <c r="D384" s="491"/>
      <c r="E384" s="116" t="s">
        <v>24</v>
      </c>
      <c r="F384" s="118" t="s">
        <v>870</v>
      </c>
      <c r="G384" s="523" t="s">
        <v>870</v>
      </c>
      <c r="H384" s="523" t="s">
        <v>870</v>
      </c>
      <c r="I384" s="523" t="s">
        <v>870</v>
      </c>
    </row>
    <row r="385" spans="1:9" ht="12.75" hidden="1" customHeight="1" x14ac:dyDescent="0.25">
      <c r="A385" s="32"/>
      <c r="B385" s="32"/>
      <c r="C385" s="491"/>
      <c r="D385" s="491"/>
      <c r="E385" s="116" t="s">
        <v>25</v>
      </c>
      <c r="F385" s="118" t="s">
        <v>870</v>
      </c>
      <c r="G385" s="523" t="s">
        <v>870</v>
      </c>
      <c r="H385" s="523" t="s">
        <v>870</v>
      </c>
      <c r="I385" s="523" t="s">
        <v>870</v>
      </c>
    </row>
    <row r="386" spans="1:9" ht="12.75" hidden="1" customHeight="1" x14ac:dyDescent="0.25">
      <c r="A386" s="32"/>
      <c r="B386" s="32"/>
      <c r="C386" s="491" t="s">
        <v>47</v>
      </c>
      <c r="D386" s="491"/>
      <c r="E386" s="116" t="s">
        <v>23</v>
      </c>
      <c r="F386" s="118" t="s">
        <v>870</v>
      </c>
      <c r="G386" s="523" t="s">
        <v>870</v>
      </c>
      <c r="H386" s="523" t="s">
        <v>870</v>
      </c>
      <c r="I386" s="523" t="s">
        <v>870</v>
      </c>
    </row>
    <row r="387" spans="1:9" ht="12.75" hidden="1" customHeight="1" x14ac:dyDescent="0.25">
      <c r="A387" s="32"/>
      <c r="B387" s="32"/>
      <c r="C387" s="491"/>
      <c r="D387" s="491"/>
      <c r="E387" s="116" t="s">
        <v>24</v>
      </c>
      <c r="F387" s="118" t="s">
        <v>870</v>
      </c>
      <c r="G387" s="523" t="s">
        <v>870</v>
      </c>
      <c r="H387" s="523" t="s">
        <v>870</v>
      </c>
      <c r="I387" s="523" t="s">
        <v>870</v>
      </c>
    </row>
    <row r="388" spans="1:9" ht="12.75" hidden="1" customHeight="1" x14ac:dyDescent="0.25">
      <c r="A388" s="32"/>
      <c r="B388" s="32"/>
      <c r="C388" s="491"/>
      <c r="D388" s="491"/>
      <c r="E388" s="116" t="s">
        <v>25</v>
      </c>
      <c r="F388" s="118" t="s">
        <v>870</v>
      </c>
      <c r="G388" s="523" t="s">
        <v>870</v>
      </c>
      <c r="H388" s="523" t="s">
        <v>870</v>
      </c>
      <c r="I388" s="523" t="s">
        <v>870</v>
      </c>
    </row>
    <row r="389" spans="1:9" ht="12.75" hidden="1" customHeight="1" x14ac:dyDescent="0.25">
      <c r="A389" s="32"/>
      <c r="B389" s="243" t="s">
        <v>48</v>
      </c>
      <c r="C389" s="243"/>
      <c r="D389" s="243"/>
      <c r="E389" s="116" t="s">
        <v>23</v>
      </c>
      <c r="F389" s="118" t="s">
        <v>870</v>
      </c>
      <c r="G389" s="523" t="s">
        <v>870</v>
      </c>
      <c r="H389" s="523" t="s">
        <v>870</v>
      </c>
      <c r="I389" s="523" t="s">
        <v>870</v>
      </c>
    </row>
    <row r="390" spans="1:9" ht="12.75" hidden="1" customHeight="1" x14ac:dyDescent="0.25">
      <c r="A390" s="32"/>
      <c r="B390" s="243"/>
      <c r="C390" s="243"/>
      <c r="D390" s="243"/>
      <c r="E390" s="116" t="s">
        <v>24</v>
      </c>
      <c r="F390" s="118" t="s">
        <v>870</v>
      </c>
      <c r="G390" s="523" t="s">
        <v>870</v>
      </c>
      <c r="H390" s="523" t="s">
        <v>870</v>
      </c>
      <c r="I390" s="523" t="s">
        <v>870</v>
      </c>
    </row>
    <row r="391" spans="1:9" ht="12.75" hidden="1" customHeight="1" x14ac:dyDescent="0.25">
      <c r="A391" s="32"/>
      <c r="B391" s="243"/>
      <c r="C391" s="243"/>
      <c r="D391" s="243"/>
      <c r="E391" s="116" t="s">
        <v>25</v>
      </c>
      <c r="F391" s="118" t="s">
        <v>870</v>
      </c>
      <c r="G391" s="523" t="s">
        <v>870</v>
      </c>
      <c r="H391" s="523" t="s">
        <v>870</v>
      </c>
      <c r="I391" s="523" t="s">
        <v>870</v>
      </c>
    </row>
    <row r="392" spans="1:9" ht="12.75" hidden="1" customHeight="1" x14ac:dyDescent="0.25">
      <c r="A392" s="32"/>
      <c r="B392" s="32"/>
      <c r="C392" s="491" t="s">
        <v>49</v>
      </c>
      <c r="D392" s="491"/>
      <c r="E392" s="116" t="s">
        <v>23</v>
      </c>
      <c r="F392" s="118" t="s">
        <v>870</v>
      </c>
      <c r="G392" s="523" t="s">
        <v>870</v>
      </c>
      <c r="H392" s="523" t="s">
        <v>870</v>
      </c>
      <c r="I392" s="523" t="s">
        <v>870</v>
      </c>
    </row>
    <row r="393" spans="1:9" ht="12.75" hidden="1" customHeight="1" x14ac:dyDescent="0.25">
      <c r="A393" s="32"/>
      <c r="B393" s="32"/>
      <c r="C393" s="491"/>
      <c r="D393" s="491"/>
      <c r="E393" s="116" t="s">
        <v>24</v>
      </c>
      <c r="F393" s="118" t="s">
        <v>870</v>
      </c>
      <c r="G393" s="523" t="s">
        <v>870</v>
      </c>
      <c r="H393" s="523" t="s">
        <v>870</v>
      </c>
      <c r="I393" s="523" t="s">
        <v>870</v>
      </c>
    </row>
    <row r="394" spans="1:9" ht="12.75" hidden="1" customHeight="1" x14ac:dyDescent="0.25">
      <c r="A394" s="32"/>
      <c r="B394" s="32"/>
      <c r="C394" s="491"/>
      <c r="D394" s="491"/>
      <c r="E394" s="116" t="s">
        <v>25</v>
      </c>
      <c r="F394" s="118" t="s">
        <v>870</v>
      </c>
      <c r="G394" s="523" t="s">
        <v>870</v>
      </c>
      <c r="H394" s="523" t="s">
        <v>870</v>
      </c>
      <c r="I394" s="523" t="s">
        <v>870</v>
      </c>
    </row>
    <row r="395" spans="1:9" ht="12.75" hidden="1" customHeight="1" x14ac:dyDescent="0.25">
      <c r="A395" s="32"/>
      <c r="B395" s="32"/>
      <c r="C395" s="491" t="s">
        <v>50</v>
      </c>
      <c r="D395" s="491"/>
      <c r="E395" s="116" t="s">
        <v>23</v>
      </c>
      <c r="F395" s="118" t="s">
        <v>870</v>
      </c>
      <c r="G395" s="523" t="s">
        <v>870</v>
      </c>
      <c r="H395" s="523" t="s">
        <v>870</v>
      </c>
      <c r="I395" s="523" t="s">
        <v>870</v>
      </c>
    </row>
    <row r="396" spans="1:9" ht="12.75" hidden="1" customHeight="1" x14ac:dyDescent="0.25">
      <c r="A396" s="32"/>
      <c r="B396" s="32"/>
      <c r="C396" s="491"/>
      <c r="D396" s="491"/>
      <c r="E396" s="116" t="s">
        <v>24</v>
      </c>
      <c r="F396" s="118" t="s">
        <v>870</v>
      </c>
      <c r="G396" s="523" t="s">
        <v>870</v>
      </c>
      <c r="H396" s="523" t="s">
        <v>870</v>
      </c>
      <c r="I396" s="523" t="s">
        <v>870</v>
      </c>
    </row>
    <row r="397" spans="1:9" ht="12.75" hidden="1" customHeight="1" x14ac:dyDescent="0.25">
      <c r="A397" s="32"/>
      <c r="B397" s="32"/>
      <c r="C397" s="491"/>
      <c r="D397" s="491"/>
      <c r="E397" s="116" t="s">
        <v>25</v>
      </c>
      <c r="F397" s="118" t="s">
        <v>870</v>
      </c>
      <c r="G397" s="523" t="s">
        <v>870</v>
      </c>
      <c r="H397" s="523" t="s">
        <v>870</v>
      </c>
      <c r="I397" s="523" t="s">
        <v>870</v>
      </c>
    </row>
    <row r="398" spans="1:9" ht="12.75" hidden="1" customHeight="1" x14ac:dyDescent="0.25">
      <c r="A398" s="32"/>
      <c r="B398" s="32"/>
      <c r="C398" s="491" t="s">
        <v>51</v>
      </c>
      <c r="D398" s="491"/>
      <c r="E398" s="116" t="s">
        <v>23</v>
      </c>
      <c r="F398" s="118" t="s">
        <v>870</v>
      </c>
      <c r="G398" s="523" t="s">
        <v>870</v>
      </c>
      <c r="H398" s="523" t="s">
        <v>870</v>
      </c>
      <c r="I398" s="523" t="s">
        <v>870</v>
      </c>
    </row>
    <row r="399" spans="1:9" ht="12.75" hidden="1" customHeight="1" x14ac:dyDescent="0.25">
      <c r="A399" s="32"/>
      <c r="B399" s="32"/>
      <c r="C399" s="491"/>
      <c r="D399" s="491"/>
      <c r="E399" s="116" t="s">
        <v>24</v>
      </c>
      <c r="F399" s="118" t="s">
        <v>870</v>
      </c>
      <c r="G399" s="523" t="s">
        <v>870</v>
      </c>
      <c r="H399" s="523" t="s">
        <v>870</v>
      </c>
      <c r="I399" s="523" t="s">
        <v>870</v>
      </c>
    </row>
    <row r="400" spans="1:9" ht="12.75" hidden="1" customHeight="1" x14ac:dyDescent="0.25">
      <c r="A400" s="32"/>
      <c r="B400" s="32"/>
      <c r="C400" s="491"/>
      <c r="D400" s="491"/>
      <c r="E400" s="116" t="s">
        <v>25</v>
      </c>
      <c r="F400" s="118" t="s">
        <v>870</v>
      </c>
      <c r="G400" s="523" t="s">
        <v>870</v>
      </c>
      <c r="H400" s="523" t="s">
        <v>870</v>
      </c>
      <c r="I400" s="523" t="s">
        <v>870</v>
      </c>
    </row>
    <row r="401" spans="1:9" ht="12.75" hidden="1" customHeight="1" x14ac:dyDescent="0.25">
      <c r="A401" s="32"/>
      <c r="B401" s="32"/>
      <c r="C401" s="491" t="s">
        <v>890</v>
      </c>
      <c r="D401" s="491"/>
      <c r="E401" s="116" t="s">
        <v>23</v>
      </c>
      <c r="F401" s="118" t="s">
        <v>870</v>
      </c>
      <c r="G401" s="523" t="s">
        <v>870</v>
      </c>
      <c r="H401" s="523" t="s">
        <v>870</v>
      </c>
      <c r="I401" s="523" t="s">
        <v>870</v>
      </c>
    </row>
    <row r="402" spans="1:9" ht="12.75" hidden="1" customHeight="1" x14ac:dyDescent="0.25">
      <c r="A402" s="32"/>
      <c r="B402" s="32"/>
      <c r="C402" s="491"/>
      <c r="D402" s="491"/>
      <c r="E402" s="116" t="s">
        <v>24</v>
      </c>
      <c r="F402" s="118" t="s">
        <v>870</v>
      </c>
      <c r="G402" s="523" t="s">
        <v>870</v>
      </c>
      <c r="H402" s="523" t="s">
        <v>870</v>
      </c>
      <c r="I402" s="523" t="s">
        <v>870</v>
      </c>
    </row>
    <row r="403" spans="1:9" ht="12.75" hidden="1" customHeight="1" x14ac:dyDescent="0.25">
      <c r="A403" s="32"/>
      <c r="B403" s="32"/>
      <c r="C403" s="491"/>
      <c r="D403" s="491"/>
      <c r="E403" s="116" t="s">
        <v>25</v>
      </c>
      <c r="F403" s="118" t="s">
        <v>870</v>
      </c>
      <c r="G403" s="523" t="s">
        <v>870</v>
      </c>
      <c r="H403" s="523" t="s">
        <v>870</v>
      </c>
      <c r="I403" s="523" t="s">
        <v>870</v>
      </c>
    </row>
    <row r="404" spans="1:9" ht="15" customHeight="1" x14ac:dyDescent="0.25">
      <c r="A404" s="524" t="s">
        <v>504</v>
      </c>
      <c r="B404" s="524"/>
      <c r="C404" s="524"/>
      <c r="D404" s="524"/>
      <c r="E404" s="113" t="s">
        <v>23</v>
      </c>
      <c r="F404" s="115">
        <f>(1-F405/F406)*100</f>
        <v>0</v>
      </c>
      <c r="G404" s="115">
        <f t="shared" ref="G404:I404" si="4">(1-G405/G406)*100</f>
        <v>0</v>
      </c>
      <c r="H404" s="115">
        <f t="shared" si="4"/>
        <v>0</v>
      </c>
      <c r="I404" s="115">
        <f t="shared" si="4"/>
        <v>0</v>
      </c>
    </row>
    <row r="405" spans="1:9" x14ac:dyDescent="0.25">
      <c r="A405" s="524"/>
      <c r="B405" s="524"/>
      <c r="C405" s="524"/>
      <c r="D405" s="524"/>
      <c r="E405" s="116" t="s">
        <v>1010</v>
      </c>
      <c r="F405" s="118">
        <v>1</v>
      </c>
      <c r="G405" s="523">
        <v>1</v>
      </c>
      <c r="H405" s="523">
        <v>1</v>
      </c>
      <c r="I405" s="523">
        <v>1</v>
      </c>
    </row>
    <row r="406" spans="1:9" x14ac:dyDescent="0.25">
      <c r="A406" s="524"/>
      <c r="B406" s="524"/>
      <c r="C406" s="524"/>
      <c r="D406" s="524"/>
      <c r="E406" s="116" t="s">
        <v>1011</v>
      </c>
      <c r="F406" s="118">
        <v>1</v>
      </c>
      <c r="G406" s="523">
        <v>1</v>
      </c>
      <c r="H406" s="523">
        <v>1</v>
      </c>
      <c r="I406" s="523">
        <v>1</v>
      </c>
    </row>
  </sheetData>
  <dataConsolidate/>
  <mergeCells count="158">
    <mergeCell ref="A404:D406"/>
    <mergeCell ref="A1:I1"/>
    <mergeCell ref="A2:I2"/>
    <mergeCell ref="A3:I3"/>
    <mergeCell ref="A4:C4"/>
    <mergeCell ref="D4:I4"/>
    <mergeCell ref="A5:C5"/>
    <mergeCell ref="D5:I5"/>
    <mergeCell ref="A23:D25"/>
    <mergeCell ref="A167:D169"/>
    <mergeCell ref="A8:C8"/>
    <mergeCell ref="D8:I8"/>
    <mergeCell ref="A9:C9"/>
    <mergeCell ref="D9:I9"/>
    <mergeCell ref="A10:C10"/>
    <mergeCell ref="D10:I10"/>
    <mergeCell ref="A6:C6"/>
    <mergeCell ref="D6:I6"/>
    <mergeCell ref="A7:C7"/>
    <mergeCell ref="D7:I7"/>
    <mergeCell ref="A11:I11"/>
    <mergeCell ref="A12:I12"/>
    <mergeCell ref="A13:I13"/>
    <mergeCell ref="A14:I14"/>
    <mergeCell ref="A15:I15"/>
    <mergeCell ref="A17:D18"/>
    <mergeCell ref="E17:E19"/>
    <mergeCell ref="F17:I17"/>
    <mergeCell ref="F18:F19"/>
    <mergeCell ref="G18:G19"/>
    <mergeCell ref="B32:D34"/>
    <mergeCell ref="C35:D37"/>
    <mergeCell ref="C38:D40"/>
    <mergeCell ref="C41:D43"/>
    <mergeCell ref="C44:D46"/>
    <mergeCell ref="C47:D49"/>
    <mergeCell ref="H18:H19"/>
    <mergeCell ref="I18:I19"/>
    <mergeCell ref="A20:D22"/>
    <mergeCell ref="C26:D28"/>
    <mergeCell ref="C29:D31"/>
    <mergeCell ref="C68:D70"/>
    <mergeCell ref="C71:D73"/>
    <mergeCell ref="C74:D76"/>
    <mergeCell ref="C77:D79"/>
    <mergeCell ref="C80:D82"/>
    <mergeCell ref="B83:D85"/>
    <mergeCell ref="C50:D52"/>
    <mergeCell ref="C53:D55"/>
    <mergeCell ref="B56:D58"/>
    <mergeCell ref="C59:D61"/>
    <mergeCell ref="C62:D64"/>
    <mergeCell ref="C65:D67"/>
    <mergeCell ref="C104:D106"/>
    <mergeCell ref="C107:D109"/>
    <mergeCell ref="C110:D112"/>
    <mergeCell ref="C113:D115"/>
    <mergeCell ref="C116:D118"/>
    <mergeCell ref="B119:D121"/>
    <mergeCell ref="C86:D88"/>
    <mergeCell ref="C89:D91"/>
    <mergeCell ref="C92:D94"/>
    <mergeCell ref="C95:D97"/>
    <mergeCell ref="C98:D100"/>
    <mergeCell ref="C101:D103"/>
    <mergeCell ref="C140:D142"/>
    <mergeCell ref="C143:D145"/>
    <mergeCell ref="C146:D148"/>
    <mergeCell ref="C149:D151"/>
    <mergeCell ref="C152:D154"/>
    <mergeCell ref="C155:D157"/>
    <mergeCell ref="C122:D124"/>
    <mergeCell ref="C125:D127"/>
    <mergeCell ref="C128:D130"/>
    <mergeCell ref="C131:D133"/>
    <mergeCell ref="C134:D136"/>
    <mergeCell ref="C137:D139"/>
    <mergeCell ref="C176:D178"/>
    <mergeCell ref="C179:D181"/>
    <mergeCell ref="C182:D184"/>
    <mergeCell ref="C185:D187"/>
    <mergeCell ref="C188:D190"/>
    <mergeCell ref="C191:D193"/>
    <mergeCell ref="C158:D160"/>
    <mergeCell ref="B161:D163"/>
    <mergeCell ref="C164:D166"/>
    <mergeCell ref="B170:D172"/>
    <mergeCell ref="C173:D175"/>
    <mergeCell ref="B212:D214"/>
    <mergeCell ref="C215:D217"/>
    <mergeCell ref="C218:D220"/>
    <mergeCell ref="C221:D223"/>
    <mergeCell ref="C224:D226"/>
    <mergeCell ref="C227:D229"/>
    <mergeCell ref="C194:D196"/>
    <mergeCell ref="C197:D199"/>
    <mergeCell ref="C200:D202"/>
    <mergeCell ref="C203:D205"/>
    <mergeCell ref="C206:D208"/>
    <mergeCell ref="C209:D211"/>
    <mergeCell ref="C248:D250"/>
    <mergeCell ref="C251:D253"/>
    <mergeCell ref="C254:D256"/>
    <mergeCell ref="C257:D259"/>
    <mergeCell ref="C260:D262"/>
    <mergeCell ref="C263:D265"/>
    <mergeCell ref="C230:D232"/>
    <mergeCell ref="C233:D235"/>
    <mergeCell ref="B236:D238"/>
    <mergeCell ref="C239:D241"/>
    <mergeCell ref="C242:D244"/>
    <mergeCell ref="C245:D247"/>
    <mergeCell ref="C284:D286"/>
    <mergeCell ref="C287:D289"/>
    <mergeCell ref="C293:D295"/>
    <mergeCell ref="C296:D298"/>
    <mergeCell ref="C299:D301"/>
    <mergeCell ref="C266:D268"/>
    <mergeCell ref="C269:D271"/>
    <mergeCell ref="B272:D274"/>
    <mergeCell ref="C275:D277"/>
    <mergeCell ref="C278:D280"/>
    <mergeCell ref="C281:D283"/>
    <mergeCell ref="A290:D292"/>
    <mergeCell ref="C320:D322"/>
    <mergeCell ref="C323:D325"/>
    <mergeCell ref="C326:D328"/>
    <mergeCell ref="B329:D331"/>
    <mergeCell ref="C332:D334"/>
    <mergeCell ref="C335:D337"/>
    <mergeCell ref="C302:D304"/>
    <mergeCell ref="C305:D307"/>
    <mergeCell ref="C308:D310"/>
    <mergeCell ref="C311:D313"/>
    <mergeCell ref="C314:D316"/>
    <mergeCell ref="C317:D319"/>
    <mergeCell ref="C356:D358"/>
    <mergeCell ref="C359:D361"/>
    <mergeCell ref="B362:D364"/>
    <mergeCell ref="C365:D367"/>
    <mergeCell ref="C368:D370"/>
    <mergeCell ref="C371:D373"/>
    <mergeCell ref="C338:D340"/>
    <mergeCell ref="C341:D343"/>
    <mergeCell ref="C344:D346"/>
    <mergeCell ref="C347:D349"/>
    <mergeCell ref="C350:D352"/>
    <mergeCell ref="C353:D355"/>
    <mergeCell ref="C392:D394"/>
    <mergeCell ref="C395:D397"/>
    <mergeCell ref="C398:D400"/>
    <mergeCell ref="C401:D403"/>
    <mergeCell ref="C374:D376"/>
    <mergeCell ref="B377:D379"/>
    <mergeCell ref="C380:D382"/>
    <mergeCell ref="C383:D385"/>
    <mergeCell ref="C386:D388"/>
    <mergeCell ref="B389:D39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D5236-EDDE-4C00-BEB5-21ACC13C22BF}">
  <sheetPr>
    <tabColor rgb="FF00B050"/>
  </sheetPr>
  <dimension ref="A1:AI168"/>
  <sheetViews>
    <sheetView topLeftCell="A4" zoomScaleNormal="100" zoomScaleSheetLayoutView="80" workbookViewId="0">
      <selection activeCell="J12" sqref="J12"/>
    </sheetView>
  </sheetViews>
  <sheetFormatPr baseColWidth="10" defaultRowHeight="12.75" x14ac:dyDescent="0.25"/>
  <cols>
    <col min="1" max="1" width="9.7109375" style="73" customWidth="1"/>
    <col min="2" max="2" width="14.28515625" style="73" customWidth="1"/>
    <col min="3" max="3" width="14.28515625" style="73" hidden="1" customWidth="1"/>
    <col min="4" max="4" width="30.7109375" style="73" hidden="1" customWidth="1"/>
    <col min="5" max="5" width="9.85546875" style="70" customWidth="1"/>
    <col min="6" max="9" width="12.7109375" style="85" customWidth="1"/>
    <col min="10" max="10" width="15" style="70" customWidth="1"/>
    <col min="11" max="16384" width="11.42578125" style="70"/>
  </cols>
  <sheetData>
    <row r="1" spans="1:20" s="69" customFormat="1" ht="18.75" customHeight="1" x14ac:dyDescent="0.25">
      <c r="A1" s="231" t="s">
        <v>0</v>
      </c>
      <c r="B1" s="231"/>
      <c r="C1" s="231"/>
      <c r="D1" s="231"/>
      <c r="E1" s="231"/>
      <c r="F1" s="231"/>
      <c r="G1" s="231"/>
      <c r="H1" s="231"/>
      <c r="I1" s="231"/>
    </row>
    <row r="2" spans="1:20" s="69" customFormat="1" ht="18.75" x14ac:dyDescent="0.25">
      <c r="A2" s="231" t="s">
        <v>1</v>
      </c>
      <c r="B2" s="231"/>
      <c r="C2" s="231"/>
      <c r="D2" s="231"/>
      <c r="E2" s="231"/>
      <c r="F2" s="231"/>
      <c r="G2" s="231"/>
      <c r="H2" s="231"/>
      <c r="I2" s="231"/>
    </row>
    <row r="3" spans="1:20" x14ac:dyDescent="0.25">
      <c r="A3" s="232"/>
      <c r="B3" s="232"/>
      <c r="C3" s="232"/>
      <c r="D3" s="232"/>
      <c r="E3" s="232"/>
      <c r="F3" s="232"/>
      <c r="G3" s="232"/>
      <c r="H3" s="232"/>
      <c r="I3" s="232"/>
    </row>
    <row r="4" spans="1:20" s="71" customFormat="1" ht="45.75" customHeight="1" x14ac:dyDescent="0.25">
      <c r="A4" s="274" t="s">
        <v>2</v>
      </c>
      <c r="B4" s="275"/>
      <c r="C4" s="276"/>
      <c r="D4" s="275" t="s">
        <v>891</v>
      </c>
      <c r="E4" s="275"/>
      <c r="F4" s="275"/>
      <c r="G4" s="275"/>
      <c r="H4" s="275"/>
      <c r="I4" s="276"/>
    </row>
    <row r="5" spans="1:20" s="71" customFormat="1" ht="15" x14ac:dyDescent="0.25">
      <c r="A5" s="265" t="s">
        <v>3</v>
      </c>
      <c r="B5" s="266"/>
      <c r="C5" s="267"/>
      <c r="D5" s="306" t="s">
        <v>869</v>
      </c>
      <c r="E5" s="307"/>
      <c r="F5" s="307"/>
      <c r="G5" s="307"/>
      <c r="H5" s="307"/>
      <c r="I5" s="308"/>
    </row>
    <row r="6" spans="1:20" s="71" customFormat="1" ht="15" x14ac:dyDescent="0.25">
      <c r="A6" s="265" t="s">
        <v>4</v>
      </c>
      <c r="B6" s="266"/>
      <c r="C6" s="267"/>
      <c r="D6" s="306" t="s">
        <v>1008</v>
      </c>
      <c r="E6" s="307"/>
      <c r="F6" s="307"/>
      <c r="G6" s="307"/>
      <c r="H6" s="307"/>
      <c r="I6" s="308"/>
    </row>
    <row r="7" spans="1:20" s="71" customFormat="1" ht="15" customHeight="1" x14ac:dyDescent="0.25">
      <c r="A7" s="265" t="s">
        <v>5</v>
      </c>
      <c r="B7" s="266"/>
      <c r="C7" s="267"/>
      <c r="D7" s="306" t="s">
        <v>1007</v>
      </c>
      <c r="E7" s="307"/>
      <c r="F7" s="307"/>
      <c r="G7" s="307"/>
      <c r="H7" s="307"/>
      <c r="I7" s="308"/>
    </row>
    <row r="8" spans="1:20" s="71" customFormat="1" ht="15" x14ac:dyDescent="0.25">
      <c r="A8" s="268" t="s">
        <v>6</v>
      </c>
      <c r="B8" s="269"/>
      <c r="C8" s="270"/>
      <c r="D8" s="271"/>
      <c r="E8" s="272"/>
      <c r="F8" s="272"/>
      <c r="G8" s="272"/>
      <c r="H8" s="272"/>
      <c r="I8" s="273"/>
    </row>
    <row r="9" spans="1:20" x14ac:dyDescent="0.25">
      <c r="A9" s="260"/>
      <c r="B9" s="260"/>
      <c r="C9" s="260"/>
      <c r="D9" s="261"/>
      <c r="E9" s="261"/>
      <c r="F9" s="261"/>
      <c r="G9" s="261"/>
      <c r="H9" s="261"/>
      <c r="I9" s="261"/>
    </row>
    <row r="10" spans="1:20" s="71" customFormat="1" ht="63.75" customHeight="1" x14ac:dyDescent="0.25">
      <c r="A10" s="262" t="s">
        <v>7</v>
      </c>
      <c r="B10" s="263"/>
      <c r="C10" s="264"/>
      <c r="D10" s="262" t="s">
        <v>1012</v>
      </c>
      <c r="E10" s="263"/>
      <c r="F10" s="263"/>
      <c r="G10" s="263"/>
      <c r="H10" s="263"/>
      <c r="I10" s="264"/>
      <c r="L10" s="72"/>
      <c r="M10" s="72"/>
      <c r="N10" s="72"/>
      <c r="O10" s="72"/>
      <c r="P10" s="72"/>
      <c r="Q10" s="72"/>
      <c r="R10" s="72"/>
      <c r="S10" s="72"/>
      <c r="T10" s="72"/>
    </row>
    <row r="11" spans="1:20" ht="12" customHeight="1" x14ac:dyDescent="0.25">
      <c r="A11" s="260"/>
      <c r="B11" s="260"/>
      <c r="C11" s="260"/>
      <c r="D11" s="261"/>
      <c r="E11" s="261"/>
      <c r="F11" s="261"/>
      <c r="G11" s="261"/>
      <c r="H11" s="261"/>
      <c r="I11" s="261"/>
      <c r="L11" s="73"/>
      <c r="M11" s="73"/>
      <c r="N11" s="73"/>
      <c r="O11" s="73"/>
      <c r="P11" s="73"/>
      <c r="Q11" s="73"/>
      <c r="R11" s="73"/>
      <c r="S11" s="73"/>
      <c r="T11" s="73"/>
    </row>
    <row r="12" spans="1:20" s="74" customFormat="1" ht="11.25" x14ac:dyDescent="0.25">
      <c r="A12" s="253" t="s">
        <v>8</v>
      </c>
      <c r="B12" s="254"/>
      <c r="C12" s="254"/>
      <c r="D12" s="254"/>
      <c r="E12" s="254"/>
      <c r="F12" s="254"/>
      <c r="G12" s="254"/>
      <c r="H12" s="254"/>
      <c r="I12" s="255"/>
      <c r="L12" s="75"/>
      <c r="M12" s="75"/>
      <c r="N12" s="75"/>
      <c r="O12" s="75"/>
      <c r="P12" s="75"/>
      <c r="Q12" s="75"/>
      <c r="R12" s="75"/>
      <c r="S12" s="75"/>
      <c r="T12" s="75"/>
    </row>
    <row r="13" spans="1:20" s="74" customFormat="1" ht="11.25" x14ac:dyDescent="0.25">
      <c r="A13" s="256" t="s">
        <v>9</v>
      </c>
      <c r="B13" s="257"/>
      <c r="C13" s="257"/>
      <c r="D13" s="257"/>
      <c r="E13" s="257"/>
      <c r="F13" s="257"/>
      <c r="G13" s="257"/>
      <c r="H13" s="257"/>
      <c r="I13" s="258"/>
      <c r="L13" s="75"/>
      <c r="M13" s="75"/>
      <c r="N13" s="75"/>
      <c r="O13" s="75"/>
      <c r="P13" s="75"/>
      <c r="Q13" s="75"/>
      <c r="R13" s="75"/>
      <c r="S13" s="75"/>
      <c r="T13" s="75"/>
    </row>
    <row r="14" spans="1:20" s="74" customFormat="1" ht="11.25" x14ac:dyDescent="0.25">
      <c r="A14" s="256" t="s">
        <v>10</v>
      </c>
      <c r="B14" s="257"/>
      <c r="C14" s="257"/>
      <c r="D14" s="257"/>
      <c r="E14" s="257"/>
      <c r="F14" s="257"/>
      <c r="G14" s="257"/>
      <c r="H14" s="257"/>
      <c r="I14" s="258"/>
      <c r="L14" s="75"/>
      <c r="M14" s="75"/>
      <c r="N14" s="75"/>
      <c r="O14" s="75"/>
      <c r="P14" s="75"/>
      <c r="Q14" s="75"/>
      <c r="R14" s="75"/>
      <c r="S14" s="75"/>
      <c r="T14" s="75"/>
    </row>
    <row r="15" spans="1:20" s="74" customFormat="1" ht="11.25" x14ac:dyDescent="0.25">
      <c r="A15" s="256" t="s">
        <v>11</v>
      </c>
      <c r="B15" s="257"/>
      <c r="C15" s="257"/>
      <c r="D15" s="257"/>
      <c r="E15" s="257"/>
      <c r="F15" s="257"/>
      <c r="G15" s="257"/>
      <c r="H15" s="257"/>
      <c r="I15" s="258"/>
      <c r="L15" s="76"/>
      <c r="M15" s="76"/>
      <c r="N15" s="76"/>
      <c r="O15" s="76"/>
      <c r="P15" s="76"/>
      <c r="Q15" s="76"/>
      <c r="R15" s="76"/>
      <c r="S15" s="76"/>
      <c r="T15" s="76"/>
    </row>
    <row r="16" spans="1:20" s="74" customFormat="1" ht="11.25" x14ac:dyDescent="0.25">
      <c r="A16" s="256" t="s">
        <v>12</v>
      </c>
      <c r="B16" s="257"/>
      <c r="C16" s="257"/>
      <c r="D16" s="257"/>
      <c r="E16" s="257"/>
      <c r="F16" s="257"/>
      <c r="G16" s="257"/>
      <c r="H16" s="257"/>
      <c r="I16" s="258"/>
      <c r="L16" s="76"/>
      <c r="M16" s="76"/>
      <c r="N16" s="76"/>
      <c r="O16" s="76"/>
      <c r="P16" s="76"/>
      <c r="Q16" s="76"/>
      <c r="R16" s="76"/>
      <c r="S16" s="76"/>
      <c r="T16" s="76"/>
    </row>
    <row r="17" spans="1:35" x14ac:dyDescent="0.25">
      <c r="A17" s="5"/>
      <c r="B17" s="5"/>
      <c r="C17" s="5"/>
      <c r="D17" s="5"/>
      <c r="E17" s="5"/>
      <c r="F17" s="6"/>
      <c r="G17" s="45"/>
      <c r="H17" s="45"/>
      <c r="I17" s="45"/>
    </row>
    <row r="18" spans="1:35" s="77" customFormat="1" ht="15" x14ac:dyDescent="0.25">
      <c r="A18" s="259" t="s">
        <v>13</v>
      </c>
      <c r="B18" s="259"/>
      <c r="C18" s="259"/>
      <c r="D18" s="259"/>
      <c r="E18" s="259" t="s">
        <v>14</v>
      </c>
      <c r="F18" s="251" t="s">
        <v>15</v>
      </c>
      <c r="G18" s="251"/>
      <c r="H18" s="251"/>
      <c r="I18" s="251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s="77" customFormat="1" ht="15" customHeight="1" x14ac:dyDescent="0.25">
      <c r="A19" s="259"/>
      <c r="B19" s="259"/>
      <c r="C19" s="259"/>
      <c r="D19" s="259"/>
      <c r="E19" s="259"/>
      <c r="F19" s="251" t="s">
        <v>52</v>
      </c>
      <c r="G19" s="251" t="s">
        <v>16</v>
      </c>
      <c r="H19" s="251" t="s">
        <v>17</v>
      </c>
      <c r="I19" s="251" t="s">
        <v>53</v>
      </c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s="77" customFormat="1" ht="15" x14ac:dyDescent="0.25">
      <c r="A20" s="39" t="s">
        <v>18</v>
      </c>
      <c r="B20" s="40" t="s">
        <v>19</v>
      </c>
      <c r="C20" s="40" t="s">
        <v>20</v>
      </c>
      <c r="D20" s="40" t="s">
        <v>21</v>
      </c>
      <c r="E20" s="259"/>
      <c r="F20" s="251"/>
      <c r="G20" s="251"/>
      <c r="H20" s="251"/>
      <c r="I20" s="251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</row>
    <row r="21" spans="1:35" s="80" customFormat="1" x14ac:dyDescent="0.2">
      <c r="A21" s="252" t="s">
        <v>22</v>
      </c>
      <c r="B21" s="252"/>
      <c r="C21" s="252"/>
      <c r="D21" s="252"/>
      <c r="E21" s="113" t="s">
        <v>23</v>
      </c>
      <c r="F21" s="115">
        <f>(1-F22/F23)*100</f>
        <v>100</v>
      </c>
      <c r="G21" s="115">
        <f t="shared" ref="G21:I21" si="0">(1-G22/G23)*100</f>
        <v>100</v>
      </c>
      <c r="H21" s="115">
        <f t="shared" si="0"/>
        <v>100</v>
      </c>
      <c r="I21" s="115">
        <f t="shared" si="0"/>
        <v>100</v>
      </c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</row>
    <row r="22" spans="1:35" s="80" customFormat="1" x14ac:dyDescent="0.2">
      <c r="A22" s="252"/>
      <c r="B22" s="252"/>
      <c r="C22" s="252"/>
      <c r="D22" s="252"/>
      <c r="E22" s="113" t="s">
        <v>1011</v>
      </c>
      <c r="F22" s="115">
        <f t="shared" ref="F22:I23" si="1">+F25+F28+F151+F154+F157+F160+F163+F166</f>
        <v>0</v>
      </c>
      <c r="G22" s="115">
        <v>0</v>
      </c>
      <c r="H22" s="115">
        <v>0</v>
      </c>
      <c r="I22" s="115">
        <v>0</v>
      </c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</row>
    <row r="23" spans="1:35" s="80" customFormat="1" x14ac:dyDescent="0.2">
      <c r="A23" s="252"/>
      <c r="B23" s="252"/>
      <c r="C23" s="252"/>
      <c r="D23" s="252"/>
      <c r="E23" s="113" t="s">
        <v>1013</v>
      </c>
      <c r="F23" s="115">
        <v>1</v>
      </c>
      <c r="G23" s="115">
        <v>1</v>
      </c>
      <c r="H23" s="115">
        <v>1</v>
      </c>
      <c r="I23" s="115">
        <v>1</v>
      </c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</row>
    <row r="24" spans="1:35" s="82" customFormat="1" ht="15" customHeight="1" x14ac:dyDescent="0.25">
      <c r="A24" s="524" t="s">
        <v>42</v>
      </c>
      <c r="B24" s="524"/>
      <c r="C24" s="524"/>
      <c r="D24" s="524"/>
      <c r="E24" s="113" t="s">
        <v>23</v>
      </c>
      <c r="F24" s="115">
        <f>(1-F25/F26)*100</f>
        <v>100</v>
      </c>
      <c r="G24" s="174">
        <f t="shared" ref="G24:I24" si="2">(1-G25/G26)*100</f>
        <v>100</v>
      </c>
      <c r="H24" s="174">
        <f t="shared" si="2"/>
        <v>100</v>
      </c>
      <c r="I24" s="174">
        <f t="shared" si="2"/>
        <v>100</v>
      </c>
    </row>
    <row r="25" spans="1:35" s="82" customFormat="1" x14ac:dyDescent="0.25">
      <c r="A25" s="524"/>
      <c r="B25" s="524"/>
      <c r="C25" s="524"/>
      <c r="D25" s="524"/>
      <c r="E25" s="113" t="s">
        <v>1011</v>
      </c>
      <c r="F25" s="115">
        <v>0</v>
      </c>
      <c r="G25" s="174">
        <v>0</v>
      </c>
      <c r="H25" s="174">
        <v>0</v>
      </c>
      <c r="I25" s="174">
        <v>0</v>
      </c>
    </row>
    <row r="26" spans="1:35" s="82" customFormat="1" x14ac:dyDescent="0.25">
      <c r="A26" s="524"/>
      <c r="B26" s="524"/>
      <c r="C26" s="524"/>
      <c r="D26" s="524"/>
      <c r="E26" s="113" t="s">
        <v>1013</v>
      </c>
      <c r="F26" s="115">
        <v>1</v>
      </c>
      <c r="G26" s="174">
        <v>1</v>
      </c>
      <c r="H26" s="174">
        <v>1</v>
      </c>
      <c r="I26" s="174">
        <v>1</v>
      </c>
    </row>
    <row r="27" spans="1:35" s="82" customFormat="1" hidden="1" x14ac:dyDescent="0.25">
      <c r="A27" s="60"/>
      <c r="B27" s="61"/>
      <c r="C27" s="64"/>
      <c r="D27" s="278"/>
      <c r="E27" s="48"/>
      <c r="F27" s="49"/>
      <c r="G27" s="62"/>
      <c r="H27" s="62"/>
      <c r="I27" s="63"/>
    </row>
    <row r="28" spans="1:35" s="82" customFormat="1" hidden="1" x14ac:dyDescent="0.25">
      <c r="A28" s="51"/>
      <c r="B28" s="52"/>
      <c r="C28" s="53"/>
      <c r="D28" s="280"/>
      <c r="E28" s="54"/>
      <c r="F28" s="50"/>
      <c r="G28" s="55"/>
      <c r="H28" s="55"/>
      <c r="I28" s="56"/>
    </row>
    <row r="29" spans="1:35" s="82" customFormat="1" hidden="1" x14ac:dyDescent="0.25">
      <c r="A29" s="57"/>
      <c r="B29" s="58"/>
      <c r="C29" s="59"/>
      <c r="D29" s="282"/>
      <c r="E29" s="54"/>
      <c r="F29" s="50"/>
      <c r="G29" s="55"/>
      <c r="H29" s="55"/>
      <c r="I29" s="56"/>
    </row>
    <row r="30" spans="1:35" hidden="1" x14ac:dyDescent="0.25">
      <c r="A30" s="60"/>
      <c r="B30" s="283"/>
      <c r="C30" s="283"/>
      <c r="D30" s="284"/>
      <c r="E30" s="48"/>
      <c r="F30" s="49"/>
      <c r="G30" s="62"/>
      <c r="H30" s="62"/>
      <c r="I30" s="63"/>
    </row>
    <row r="31" spans="1:35" hidden="1" x14ac:dyDescent="0.25">
      <c r="A31" s="51"/>
      <c r="B31" s="285"/>
      <c r="C31" s="285"/>
      <c r="D31" s="286"/>
      <c r="E31" s="54"/>
      <c r="F31" s="50"/>
      <c r="G31" s="55"/>
      <c r="H31" s="55"/>
      <c r="I31" s="56"/>
    </row>
    <row r="32" spans="1:35" hidden="1" x14ac:dyDescent="0.25">
      <c r="A32" s="57"/>
      <c r="B32" s="287"/>
      <c r="C32" s="287"/>
      <c r="D32" s="288"/>
      <c r="E32" s="54"/>
      <c r="F32" s="50"/>
      <c r="G32" s="55"/>
      <c r="H32" s="55"/>
      <c r="I32" s="56"/>
    </row>
    <row r="33" spans="1:9" hidden="1" x14ac:dyDescent="0.25">
      <c r="A33" s="60"/>
      <c r="B33" s="61"/>
      <c r="C33" s="277"/>
      <c r="D33" s="278"/>
      <c r="E33" s="48"/>
      <c r="F33" s="49"/>
      <c r="G33" s="62"/>
      <c r="H33" s="62"/>
      <c r="I33" s="63"/>
    </row>
    <row r="34" spans="1:9" hidden="1" x14ac:dyDescent="0.25">
      <c r="A34" s="51"/>
      <c r="B34" s="52"/>
      <c r="C34" s="279"/>
      <c r="D34" s="280"/>
      <c r="E34" s="54"/>
      <c r="F34" s="50"/>
      <c r="G34" s="55"/>
      <c r="H34" s="55"/>
      <c r="I34" s="56"/>
    </row>
    <row r="35" spans="1:9" hidden="1" x14ac:dyDescent="0.25">
      <c r="A35" s="57"/>
      <c r="B35" s="58"/>
      <c r="C35" s="281"/>
      <c r="D35" s="282"/>
      <c r="E35" s="54"/>
      <c r="F35" s="50"/>
      <c r="G35" s="55"/>
      <c r="H35" s="55"/>
      <c r="I35" s="56"/>
    </row>
    <row r="36" spans="1:9" hidden="1" x14ac:dyDescent="0.25">
      <c r="A36" s="60"/>
      <c r="B36" s="61"/>
      <c r="C36" s="277"/>
      <c r="D36" s="278"/>
      <c r="E36" s="48"/>
      <c r="F36" s="49"/>
      <c r="G36" s="62"/>
      <c r="H36" s="62"/>
      <c r="I36" s="63"/>
    </row>
    <row r="37" spans="1:9" hidden="1" x14ac:dyDescent="0.25">
      <c r="A37" s="51"/>
      <c r="B37" s="52"/>
      <c r="C37" s="279"/>
      <c r="D37" s="280"/>
      <c r="E37" s="54"/>
      <c r="F37" s="50"/>
      <c r="G37" s="55"/>
      <c r="H37" s="55"/>
      <c r="I37" s="56"/>
    </row>
    <row r="38" spans="1:9" hidden="1" x14ac:dyDescent="0.25">
      <c r="A38" s="57"/>
      <c r="B38" s="58"/>
      <c r="C38" s="281"/>
      <c r="D38" s="282"/>
      <c r="E38" s="54"/>
      <c r="F38" s="50"/>
      <c r="G38" s="55"/>
      <c r="H38" s="55"/>
      <c r="I38" s="56"/>
    </row>
    <row r="39" spans="1:9" hidden="1" x14ac:dyDescent="0.25">
      <c r="A39" s="60"/>
      <c r="B39" s="61"/>
      <c r="C39" s="277"/>
      <c r="D39" s="278"/>
      <c r="E39" s="48"/>
      <c r="F39" s="49"/>
      <c r="G39" s="62"/>
      <c r="H39" s="62"/>
      <c r="I39" s="63"/>
    </row>
    <row r="40" spans="1:9" hidden="1" x14ac:dyDescent="0.25">
      <c r="A40" s="51"/>
      <c r="B40" s="52"/>
      <c r="C40" s="279"/>
      <c r="D40" s="280"/>
      <c r="E40" s="54"/>
      <c r="F40" s="50"/>
      <c r="G40" s="55"/>
      <c r="H40" s="55"/>
      <c r="I40" s="56"/>
    </row>
    <row r="41" spans="1:9" hidden="1" x14ac:dyDescent="0.25">
      <c r="A41" s="57"/>
      <c r="B41" s="58"/>
      <c r="C41" s="281"/>
      <c r="D41" s="282"/>
      <c r="E41" s="54"/>
      <c r="F41" s="50"/>
      <c r="G41" s="55"/>
      <c r="H41" s="55"/>
      <c r="I41" s="56"/>
    </row>
    <row r="42" spans="1:9" hidden="1" x14ac:dyDescent="0.25">
      <c r="A42" s="60"/>
      <c r="B42" s="61"/>
      <c r="C42" s="277"/>
      <c r="D42" s="278"/>
      <c r="E42" s="48"/>
      <c r="F42" s="49"/>
      <c r="G42" s="62"/>
      <c r="H42" s="62"/>
      <c r="I42" s="63"/>
    </row>
    <row r="43" spans="1:9" hidden="1" x14ac:dyDescent="0.25">
      <c r="A43" s="51"/>
      <c r="B43" s="52"/>
      <c r="C43" s="279"/>
      <c r="D43" s="280"/>
      <c r="E43" s="54"/>
      <c r="F43" s="50"/>
      <c r="G43" s="55"/>
      <c r="H43" s="55"/>
      <c r="I43" s="56"/>
    </row>
    <row r="44" spans="1:9" hidden="1" x14ac:dyDescent="0.25">
      <c r="A44" s="57"/>
      <c r="B44" s="58"/>
      <c r="C44" s="281"/>
      <c r="D44" s="282"/>
      <c r="E44" s="54"/>
      <c r="F44" s="50"/>
      <c r="G44" s="55"/>
      <c r="H44" s="55"/>
      <c r="I44" s="56"/>
    </row>
    <row r="45" spans="1:9" hidden="1" x14ac:dyDescent="0.25">
      <c r="A45" s="60"/>
      <c r="B45" s="61"/>
      <c r="C45" s="277"/>
      <c r="D45" s="278"/>
      <c r="E45" s="48"/>
      <c r="F45" s="49"/>
      <c r="G45" s="62"/>
      <c r="H45" s="62"/>
      <c r="I45" s="63"/>
    </row>
    <row r="46" spans="1:9" hidden="1" x14ac:dyDescent="0.25">
      <c r="A46" s="51"/>
      <c r="B46" s="52"/>
      <c r="C46" s="279"/>
      <c r="D46" s="280"/>
      <c r="E46" s="54"/>
      <c r="F46" s="50"/>
      <c r="G46" s="55"/>
      <c r="H46" s="55"/>
      <c r="I46" s="56"/>
    </row>
    <row r="47" spans="1:9" hidden="1" x14ac:dyDescent="0.25">
      <c r="A47" s="57"/>
      <c r="B47" s="58"/>
      <c r="C47" s="281"/>
      <c r="D47" s="282"/>
      <c r="E47" s="54"/>
      <c r="F47" s="50"/>
      <c r="G47" s="55"/>
      <c r="H47" s="55"/>
      <c r="I47" s="56"/>
    </row>
    <row r="48" spans="1:9" hidden="1" x14ac:dyDescent="0.25">
      <c r="A48" s="60"/>
      <c r="B48" s="61"/>
      <c r="C48" s="277"/>
      <c r="D48" s="278"/>
      <c r="E48" s="48"/>
      <c r="F48" s="49"/>
      <c r="G48" s="62"/>
      <c r="H48" s="62"/>
      <c r="I48" s="63"/>
    </row>
    <row r="49" spans="1:9" hidden="1" x14ac:dyDescent="0.25">
      <c r="A49" s="51"/>
      <c r="B49" s="52"/>
      <c r="C49" s="279"/>
      <c r="D49" s="280"/>
      <c r="E49" s="54"/>
      <c r="F49" s="50"/>
      <c r="G49" s="55"/>
      <c r="H49" s="55"/>
      <c r="I49" s="56"/>
    </row>
    <row r="50" spans="1:9" hidden="1" x14ac:dyDescent="0.25">
      <c r="A50" s="57"/>
      <c r="B50" s="58"/>
      <c r="C50" s="281"/>
      <c r="D50" s="282"/>
      <c r="E50" s="54"/>
      <c r="F50" s="50"/>
      <c r="G50" s="55"/>
      <c r="H50" s="55"/>
      <c r="I50" s="56"/>
    </row>
    <row r="51" spans="1:9" hidden="1" x14ac:dyDescent="0.25">
      <c r="A51" s="60"/>
      <c r="B51" s="61"/>
      <c r="C51" s="277"/>
      <c r="D51" s="278"/>
      <c r="E51" s="48"/>
      <c r="F51" s="49"/>
      <c r="G51" s="62"/>
      <c r="H51" s="62"/>
      <c r="I51" s="63"/>
    </row>
    <row r="52" spans="1:9" hidden="1" x14ac:dyDescent="0.25">
      <c r="A52" s="51"/>
      <c r="B52" s="52"/>
      <c r="C52" s="279"/>
      <c r="D52" s="280"/>
      <c r="E52" s="54"/>
      <c r="F52" s="50"/>
      <c r="G52" s="55"/>
      <c r="H52" s="55"/>
      <c r="I52" s="56"/>
    </row>
    <row r="53" spans="1:9" hidden="1" x14ac:dyDescent="0.25">
      <c r="A53" s="57"/>
      <c r="B53" s="58"/>
      <c r="C53" s="281"/>
      <c r="D53" s="282"/>
      <c r="E53" s="54"/>
      <c r="F53" s="50"/>
      <c r="G53" s="55"/>
      <c r="H53" s="55"/>
      <c r="I53" s="56"/>
    </row>
    <row r="54" spans="1:9" hidden="1" x14ac:dyDescent="0.25">
      <c r="A54" s="60"/>
      <c r="B54" s="61"/>
      <c r="C54" s="277"/>
      <c r="D54" s="278"/>
      <c r="E54" s="48"/>
      <c r="F54" s="49"/>
      <c r="G54" s="62"/>
      <c r="H54" s="62"/>
      <c r="I54" s="63"/>
    </row>
    <row r="55" spans="1:9" hidden="1" x14ac:dyDescent="0.25">
      <c r="A55" s="51"/>
      <c r="B55" s="52"/>
      <c r="C55" s="279"/>
      <c r="D55" s="280"/>
      <c r="E55" s="54"/>
      <c r="F55" s="50"/>
      <c r="G55" s="55"/>
      <c r="H55" s="55"/>
      <c r="I55" s="56"/>
    </row>
    <row r="56" spans="1:9" hidden="1" x14ac:dyDescent="0.25">
      <c r="A56" s="57"/>
      <c r="B56" s="58"/>
      <c r="C56" s="281"/>
      <c r="D56" s="282"/>
      <c r="E56" s="54"/>
      <c r="F56" s="50"/>
      <c r="G56" s="55"/>
      <c r="H56" s="55"/>
      <c r="I56" s="56"/>
    </row>
    <row r="57" spans="1:9" hidden="1" x14ac:dyDescent="0.25">
      <c r="A57" s="60"/>
      <c r="B57" s="61"/>
      <c r="C57" s="277"/>
      <c r="D57" s="278"/>
      <c r="E57" s="48"/>
      <c r="F57" s="49"/>
      <c r="G57" s="62"/>
      <c r="H57" s="62"/>
      <c r="I57" s="63"/>
    </row>
    <row r="58" spans="1:9" hidden="1" x14ac:dyDescent="0.25">
      <c r="A58" s="51"/>
      <c r="B58" s="52"/>
      <c r="C58" s="279"/>
      <c r="D58" s="280"/>
      <c r="E58" s="54"/>
      <c r="F58" s="50"/>
      <c r="G58" s="55"/>
      <c r="H58" s="55"/>
      <c r="I58" s="56"/>
    </row>
    <row r="59" spans="1:9" hidden="1" x14ac:dyDescent="0.25">
      <c r="A59" s="57"/>
      <c r="B59" s="58"/>
      <c r="C59" s="281"/>
      <c r="D59" s="282"/>
      <c r="E59" s="54"/>
      <c r="F59" s="50"/>
      <c r="G59" s="55"/>
      <c r="H59" s="55"/>
      <c r="I59" s="56"/>
    </row>
    <row r="60" spans="1:9" hidden="1" x14ac:dyDescent="0.25">
      <c r="A60" s="60"/>
      <c r="B60" s="61"/>
      <c r="C60" s="277"/>
      <c r="D60" s="278"/>
      <c r="E60" s="48"/>
      <c r="F60" s="49"/>
      <c r="G60" s="62"/>
      <c r="H60" s="62"/>
      <c r="I60" s="63"/>
    </row>
    <row r="61" spans="1:9" hidden="1" x14ac:dyDescent="0.25">
      <c r="A61" s="51"/>
      <c r="B61" s="52"/>
      <c r="C61" s="279"/>
      <c r="D61" s="280"/>
      <c r="E61" s="54"/>
      <c r="F61" s="50"/>
      <c r="G61" s="55"/>
      <c r="H61" s="55"/>
      <c r="I61" s="56"/>
    </row>
    <row r="62" spans="1:9" hidden="1" x14ac:dyDescent="0.25">
      <c r="A62" s="57"/>
      <c r="B62" s="58"/>
      <c r="C62" s="281"/>
      <c r="D62" s="282"/>
      <c r="E62" s="54"/>
      <c r="F62" s="50"/>
      <c r="G62" s="55"/>
      <c r="H62" s="55"/>
      <c r="I62" s="56"/>
    </row>
    <row r="63" spans="1:9" hidden="1" x14ac:dyDescent="0.25">
      <c r="A63" s="60"/>
      <c r="B63" s="61"/>
      <c r="C63" s="277"/>
      <c r="D63" s="278"/>
      <c r="E63" s="48"/>
      <c r="F63" s="49"/>
      <c r="G63" s="62"/>
      <c r="H63" s="62"/>
      <c r="I63" s="63"/>
    </row>
    <row r="64" spans="1:9" hidden="1" x14ac:dyDescent="0.25">
      <c r="A64" s="51"/>
      <c r="B64" s="52"/>
      <c r="C64" s="279"/>
      <c r="D64" s="280"/>
      <c r="E64" s="54"/>
      <c r="F64" s="50"/>
      <c r="G64" s="55"/>
      <c r="H64" s="55"/>
      <c r="I64" s="56"/>
    </row>
    <row r="65" spans="1:9" hidden="1" x14ac:dyDescent="0.25">
      <c r="A65" s="57"/>
      <c r="B65" s="58"/>
      <c r="C65" s="281"/>
      <c r="D65" s="282"/>
      <c r="E65" s="54"/>
      <c r="F65" s="50"/>
      <c r="G65" s="55"/>
      <c r="H65" s="55"/>
      <c r="I65" s="56"/>
    </row>
    <row r="66" spans="1:9" hidden="1" x14ac:dyDescent="0.25">
      <c r="A66" s="60"/>
      <c r="B66" s="61"/>
      <c r="C66" s="277"/>
      <c r="D66" s="278"/>
      <c r="E66" s="48"/>
      <c r="F66" s="49"/>
      <c r="G66" s="62"/>
      <c r="H66" s="62"/>
      <c r="I66" s="63"/>
    </row>
    <row r="67" spans="1:9" hidden="1" x14ac:dyDescent="0.25">
      <c r="A67" s="51"/>
      <c r="B67" s="52"/>
      <c r="C67" s="279"/>
      <c r="D67" s="280"/>
      <c r="E67" s="54"/>
      <c r="F67" s="50"/>
      <c r="G67" s="55"/>
      <c r="H67" s="55"/>
      <c r="I67" s="56"/>
    </row>
    <row r="68" spans="1:9" hidden="1" x14ac:dyDescent="0.25">
      <c r="A68" s="57"/>
      <c r="B68" s="58"/>
      <c r="C68" s="281"/>
      <c r="D68" s="282"/>
      <c r="E68" s="54"/>
      <c r="F68" s="50"/>
      <c r="G68" s="55"/>
      <c r="H68" s="55"/>
      <c r="I68" s="56"/>
    </row>
    <row r="69" spans="1:9" hidden="1" x14ac:dyDescent="0.25">
      <c r="A69" s="60"/>
      <c r="B69" s="61"/>
      <c r="C69" s="277"/>
      <c r="D69" s="278"/>
      <c r="E69" s="48"/>
      <c r="F69" s="49"/>
      <c r="G69" s="62"/>
      <c r="H69" s="62"/>
      <c r="I69" s="63"/>
    </row>
    <row r="70" spans="1:9" hidden="1" x14ac:dyDescent="0.25">
      <c r="A70" s="51"/>
      <c r="B70" s="52"/>
      <c r="C70" s="279"/>
      <c r="D70" s="280"/>
      <c r="E70" s="54"/>
      <c r="F70" s="50"/>
      <c r="G70" s="55"/>
      <c r="H70" s="55"/>
      <c r="I70" s="56"/>
    </row>
    <row r="71" spans="1:9" hidden="1" x14ac:dyDescent="0.25">
      <c r="A71" s="57"/>
      <c r="B71" s="58"/>
      <c r="C71" s="281"/>
      <c r="D71" s="282"/>
      <c r="E71" s="54"/>
      <c r="F71" s="50"/>
      <c r="G71" s="55"/>
      <c r="H71" s="55"/>
      <c r="I71" s="56"/>
    </row>
    <row r="72" spans="1:9" hidden="1" x14ac:dyDescent="0.25">
      <c r="A72" s="60"/>
      <c r="B72" s="283"/>
      <c r="C72" s="283"/>
      <c r="D72" s="284"/>
      <c r="E72" s="48"/>
      <c r="F72" s="49"/>
      <c r="G72" s="62"/>
      <c r="H72" s="62"/>
      <c r="I72" s="63"/>
    </row>
    <row r="73" spans="1:9" hidden="1" x14ac:dyDescent="0.25">
      <c r="A73" s="51"/>
      <c r="B73" s="285"/>
      <c r="C73" s="285"/>
      <c r="D73" s="286"/>
      <c r="E73" s="54"/>
      <c r="F73" s="50"/>
      <c r="G73" s="55"/>
      <c r="H73" s="55"/>
      <c r="I73" s="56"/>
    </row>
    <row r="74" spans="1:9" hidden="1" x14ac:dyDescent="0.25">
      <c r="A74" s="57"/>
      <c r="B74" s="287"/>
      <c r="C74" s="287"/>
      <c r="D74" s="288"/>
      <c r="E74" s="54"/>
      <c r="F74" s="50"/>
      <c r="G74" s="55"/>
      <c r="H74" s="55"/>
      <c r="I74" s="56"/>
    </row>
    <row r="75" spans="1:9" hidden="1" x14ac:dyDescent="0.25">
      <c r="A75" s="60"/>
      <c r="B75" s="61"/>
      <c r="C75" s="277"/>
      <c r="D75" s="278"/>
      <c r="E75" s="48"/>
      <c r="F75" s="49"/>
      <c r="G75" s="62"/>
      <c r="H75" s="62"/>
      <c r="I75" s="63"/>
    </row>
    <row r="76" spans="1:9" hidden="1" x14ac:dyDescent="0.25">
      <c r="A76" s="51"/>
      <c r="B76" s="52"/>
      <c r="C76" s="279"/>
      <c r="D76" s="280"/>
      <c r="E76" s="54"/>
      <c r="F76" s="50"/>
      <c r="G76" s="55"/>
      <c r="H76" s="55"/>
      <c r="I76" s="56"/>
    </row>
    <row r="77" spans="1:9" hidden="1" x14ac:dyDescent="0.25">
      <c r="A77" s="57"/>
      <c r="B77" s="58"/>
      <c r="C77" s="281"/>
      <c r="D77" s="282"/>
      <c r="E77" s="54"/>
      <c r="F77" s="50"/>
      <c r="G77" s="55"/>
      <c r="H77" s="55"/>
      <c r="I77" s="56"/>
    </row>
    <row r="78" spans="1:9" hidden="1" x14ac:dyDescent="0.25">
      <c r="A78" s="60"/>
      <c r="B78" s="61"/>
      <c r="C78" s="277"/>
      <c r="D78" s="278"/>
      <c r="E78" s="48"/>
      <c r="F78" s="49"/>
      <c r="G78" s="62"/>
      <c r="H78" s="62"/>
      <c r="I78" s="63"/>
    </row>
    <row r="79" spans="1:9" hidden="1" x14ac:dyDescent="0.25">
      <c r="A79" s="51"/>
      <c r="B79" s="52"/>
      <c r="C79" s="279"/>
      <c r="D79" s="280"/>
      <c r="E79" s="54"/>
      <c r="F79" s="50"/>
      <c r="G79" s="55"/>
      <c r="H79" s="55"/>
      <c r="I79" s="56"/>
    </row>
    <row r="80" spans="1:9" hidden="1" x14ac:dyDescent="0.25">
      <c r="A80" s="57"/>
      <c r="B80" s="58"/>
      <c r="C80" s="281"/>
      <c r="D80" s="282"/>
      <c r="E80" s="54"/>
      <c r="F80" s="50"/>
      <c r="G80" s="55"/>
      <c r="H80" s="55"/>
      <c r="I80" s="56"/>
    </row>
    <row r="81" spans="1:9" hidden="1" x14ac:dyDescent="0.25">
      <c r="A81" s="60"/>
      <c r="B81" s="61"/>
      <c r="C81" s="277"/>
      <c r="D81" s="278"/>
      <c r="E81" s="48"/>
      <c r="F81" s="49"/>
      <c r="G81" s="62"/>
      <c r="H81" s="62"/>
      <c r="I81" s="63"/>
    </row>
    <row r="82" spans="1:9" hidden="1" x14ac:dyDescent="0.25">
      <c r="A82" s="51"/>
      <c r="B82" s="52"/>
      <c r="C82" s="279"/>
      <c r="D82" s="280"/>
      <c r="E82" s="54"/>
      <c r="F82" s="50"/>
      <c r="G82" s="55"/>
      <c r="H82" s="55"/>
      <c r="I82" s="56"/>
    </row>
    <row r="83" spans="1:9" hidden="1" x14ac:dyDescent="0.25">
      <c r="A83" s="57"/>
      <c r="B83" s="58"/>
      <c r="C83" s="281"/>
      <c r="D83" s="282"/>
      <c r="E83" s="54"/>
      <c r="F83" s="50"/>
      <c r="G83" s="55"/>
      <c r="H83" s="55"/>
      <c r="I83" s="56"/>
    </row>
    <row r="84" spans="1:9" hidden="1" x14ac:dyDescent="0.25">
      <c r="A84" s="60"/>
      <c r="B84" s="61"/>
      <c r="C84" s="277"/>
      <c r="D84" s="278"/>
      <c r="E84" s="48"/>
      <c r="F84" s="49"/>
      <c r="G84" s="62"/>
      <c r="H84" s="62"/>
      <c r="I84" s="63"/>
    </row>
    <row r="85" spans="1:9" hidden="1" x14ac:dyDescent="0.25">
      <c r="A85" s="51"/>
      <c r="B85" s="52"/>
      <c r="C85" s="279"/>
      <c r="D85" s="280"/>
      <c r="E85" s="54"/>
      <c r="F85" s="50"/>
      <c r="G85" s="55"/>
      <c r="H85" s="55"/>
      <c r="I85" s="56"/>
    </row>
    <row r="86" spans="1:9" hidden="1" x14ac:dyDescent="0.25">
      <c r="A86" s="57"/>
      <c r="B86" s="58"/>
      <c r="C86" s="281"/>
      <c r="D86" s="282"/>
      <c r="E86" s="54"/>
      <c r="F86" s="50"/>
      <c r="G86" s="55"/>
      <c r="H86" s="55"/>
      <c r="I86" s="56"/>
    </row>
    <row r="87" spans="1:9" hidden="1" x14ac:dyDescent="0.25">
      <c r="A87" s="60"/>
      <c r="B87" s="61"/>
      <c r="C87" s="277"/>
      <c r="D87" s="278"/>
      <c r="E87" s="48"/>
      <c r="F87" s="49"/>
      <c r="G87" s="62"/>
      <c r="H87" s="62"/>
      <c r="I87" s="63"/>
    </row>
    <row r="88" spans="1:9" hidden="1" x14ac:dyDescent="0.25">
      <c r="A88" s="51"/>
      <c r="B88" s="52"/>
      <c r="C88" s="279"/>
      <c r="D88" s="280"/>
      <c r="E88" s="54"/>
      <c r="F88" s="50"/>
      <c r="G88" s="55"/>
      <c r="H88" s="55"/>
      <c r="I88" s="56"/>
    </row>
    <row r="89" spans="1:9" hidden="1" x14ac:dyDescent="0.25">
      <c r="A89" s="57"/>
      <c r="B89" s="58"/>
      <c r="C89" s="281"/>
      <c r="D89" s="282"/>
      <c r="E89" s="54"/>
      <c r="F89" s="50"/>
      <c r="G89" s="55"/>
      <c r="H89" s="55"/>
      <c r="I89" s="56"/>
    </row>
    <row r="90" spans="1:9" hidden="1" x14ac:dyDescent="0.25">
      <c r="A90" s="60"/>
      <c r="B90" s="61"/>
      <c r="C90" s="277"/>
      <c r="D90" s="278"/>
      <c r="E90" s="48"/>
      <c r="F90" s="49"/>
      <c r="G90" s="62"/>
      <c r="H90" s="62"/>
      <c r="I90" s="63"/>
    </row>
    <row r="91" spans="1:9" hidden="1" x14ac:dyDescent="0.25">
      <c r="A91" s="51"/>
      <c r="B91" s="52"/>
      <c r="C91" s="279"/>
      <c r="D91" s="280"/>
      <c r="E91" s="54"/>
      <c r="F91" s="50"/>
      <c r="G91" s="55"/>
      <c r="H91" s="55"/>
      <c r="I91" s="56"/>
    </row>
    <row r="92" spans="1:9" hidden="1" x14ac:dyDescent="0.25">
      <c r="A92" s="57"/>
      <c r="B92" s="58"/>
      <c r="C92" s="281"/>
      <c r="D92" s="282"/>
      <c r="E92" s="54"/>
      <c r="F92" s="50"/>
      <c r="G92" s="55"/>
      <c r="H92" s="55"/>
      <c r="I92" s="56"/>
    </row>
    <row r="93" spans="1:9" hidden="1" x14ac:dyDescent="0.25">
      <c r="A93" s="60"/>
      <c r="B93" s="61"/>
      <c r="C93" s="277"/>
      <c r="D93" s="278"/>
      <c r="E93" s="48"/>
      <c r="F93" s="49"/>
      <c r="G93" s="62"/>
      <c r="H93" s="62"/>
      <c r="I93" s="63"/>
    </row>
    <row r="94" spans="1:9" hidden="1" x14ac:dyDescent="0.25">
      <c r="A94" s="51"/>
      <c r="B94" s="52"/>
      <c r="C94" s="279"/>
      <c r="D94" s="280"/>
      <c r="E94" s="54"/>
      <c r="F94" s="50"/>
      <c r="G94" s="55"/>
      <c r="H94" s="55"/>
      <c r="I94" s="56"/>
    </row>
    <row r="95" spans="1:9" hidden="1" x14ac:dyDescent="0.25">
      <c r="A95" s="57"/>
      <c r="B95" s="58"/>
      <c r="C95" s="281"/>
      <c r="D95" s="282"/>
      <c r="E95" s="54"/>
      <c r="F95" s="50"/>
      <c r="G95" s="55"/>
      <c r="H95" s="55"/>
      <c r="I95" s="56"/>
    </row>
    <row r="96" spans="1:9" hidden="1" x14ac:dyDescent="0.25">
      <c r="A96" s="60"/>
      <c r="B96" s="283"/>
      <c r="C96" s="283"/>
      <c r="D96" s="284"/>
      <c r="E96" s="48"/>
      <c r="F96" s="49"/>
      <c r="G96" s="62"/>
      <c r="H96" s="62"/>
      <c r="I96" s="63"/>
    </row>
    <row r="97" spans="1:9" hidden="1" x14ac:dyDescent="0.25">
      <c r="A97" s="51"/>
      <c r="B97" s="285"/>
      <c r="C97" s="285"/>
      <c r="D97" s="286"/>
      <c r="E97" s="54"/>
      <c r="F97" s="50"/>
      <c r="G97" s="55"/>
      <c r="H97" s="55"/>
      <c r="I97" s="56"/>
    </row>
    <row r="98" spans="1:9" hidden="1" x14ac:dyDescent="0.25">
      <c r="A98" s="57"/>
      <c r="B98" s="287"/>
      <c r="C98" s="287"/>
      <c r="D98" s="288"/>
      <c r="E98" s="54"/>
      <c r="F98" s="50"/>
      <c r="G98" s="55"/>
      <c r="H98" s="55"/>
      <c r="I98" s="56"/>
    </row>
    <row r="99" spans="1:9" hidden="1" x14ac:dyDescent="0.25">
      <c r="A99" s="60"/>
      <c r="B99" s="61"/>
      <c r="C99" s="277"/>
      <c r="D99" s="278"/>
      <c r="E99" s="48"/>
      <c r="F99" s="49"/>
      <c r="G99" s="62"/>
      <c r="H99" s="62"/>
      <c r="I99" s="63"/>
    </row>
    <row r="100" spans="1:9" hidden="1" x14ac:dyDescent="0.25">
      <c r="A100" s="51"/>
      <c r="B100" s="52"/>
      <c r="C100" s="279"/>
      <c r="D100" s="280"/>
      <c r="E100" s="54"/>
      <c r="F100" s="50"/>
      <c r="G100" s="55"/>
      <c r="H100" s="55"/>
      <c r="I100" s="56"/>
    </row>
    <row r="101" spans="1:9" hidden="1" x14ac:dyDescent="0.25">
      <c r="A101" s="57"/>
      <c r="B101" s="58"/>
      <c r="C101" s="281"/>
      <c r="D101" s="282"/>
      <c r="E101" s="54"/>
      <c r="F101" s="50"/>
      <c r="G101" s="55"/>
      <c r="H101" s="55"/>
      <c r="I101" s="56"/>
    </row>
    <row r="102" spans="1:9" hidden="1" x14ac:dyDescent="0.25">
      <c r="A102" s="60"/>
      <c r="B102" s="61"/>
      <c r="C102" s="277"/>
      <c r="D102" s="278"/>
      <c r="E102" s="48"/>
      <c r="F102" s="49"/>
      <c r="G102" s="62"/>
      <c r="H102" s="62"/>
      <c r="I102" s="63"/>
    </row>
    <row r="103" spans="1:9" hidden="1" x14ac:dyDescent="0.25">
      <c r="A103" s="51"/>
      <c r="B103" s="52"/>
      <c r="C103" s="279"/>
      <c r="D103" s="280"/>
      <c r="E103" s="54"/>
      <c r="F103" s="50"/>
      <c r="G103" s="55"/>
      <c r="H103" s="55"/>
      <c r="I103" s="56"/>
    </row>
    <row r="104" spans="1:9" hidden="1" x14ac:dyDescent="0.25">
      <c r="A104" s="57"/>
      <c r="B104" s="58"/>
      <c r="C104" s="281"/>
      <c r="D104" s="282"/>
      <c r="E104" s="54"/>
      <c r="F104" s="50"/>
      <c r="G104" s="55"/>
      <c r="H104" s="55"/>
      <c r="I104" s="56"/>
    </row>
    <row r="105" spans="1:9" hidden="1" x14ac:dyDescent="0.25">
      <c r="A105" s="60"/>
      <c r="B105" s="61"/>
      <c r="C105" s="277"/>
      <c r="D105" s="278"/>
      <c r="E105" s="48"/>
      <c r="F105" s="49"/>
      <c r="G105" s="62"/>
      <c r="H105" s="62"/>
      <c r="I105" s="63"/>
    </row>
    <row r="106" spans="1:9" hidden="1" x14ac:dyDescent="0.25">
      <c r="A106" s="51"/>
      <c r="B106" s="52"/>
      <c r="C106" s="279"/>
      <c r="D106" s="280"/>
      <c r="E106" s="54"/>
      <c r="F106" s="50"/>
      <c r="G106" s="55"/>
      <c r="H106" s="55"/>
      <c r="I106" s="56"/>
    </row>
    <row r="107" spans="1:9" hidden="1" x14ac:dyDescent="0.25">
      <c r="A107" s="57"/>
      <c r="B107" s="58"/>
      <c r="C107" s="281"/>
      <c r="D107" s="282"/>
      <c r="E107" s="54"/>
      <c r="F107" s="50"/>
      <c r="G107" s="55"/>
      <c r="H107" s="55"/>
      <c r="I107" s="56"/>
    </row>
    <row r="108" spans="1:9" hidden="1" x14ac:dyDescent="0.25">
      <c r="A108" s="60"/>
      <c r="B108" s="61"/>
      <c r="C108" s="277"/>
      <c r="D108" s="278"/>
      <c r="E108" s="48"/>
      <c r="F108" s="49"/>
      <c r="G108" s="62"/>
      <c r="H108" s="62"/>
      <c r="I108" s="63"/>
    </row>
    <row r="109" spans="1:9" hidden="1" x14ac:dyDescent="0.25">
      <c r="A109" s="51"/>
      <c r="B109" s="52"/>
      <c r="C109" s="279"/>
      <c r="D109" s="280"/>
      <c r="E109" s="54"/>
      <c r="F109" s="50"/>
      <c r="G109" s="55"/>
      <c r="H109" s="55"/>
      <c r="I109" s="56"/>
    </row>
    <row r="110" spans="1:9" hidden="1" x14ac:dyDescent="0.25">
      <c r="A110" s="57"/>
      <c r="B110" s="58"/>
      <c r="C110" s="281"/>
      <c r="D110" s="282"/>
      <c r="E110" s="54"/>
      <c r="F110" s="50"/>
      <c r="G110" s="55"/>
      <c r="H110" s="55"/>
      <c r="I110" s="56"/>
    </row>
    <row r="111" spans="1:9" hidden="1" x14ac:dyDescent="0.25">
      <c r="A111" s="60"/>
      <c r="B111" s="61"/>
      <c r="C111" s="277"/>
      <c r="D111" s="278"/>
      <c r="E111" s="48"/>
      <c r="F111" s="49"/>
      <c r="G111" s="62"/>
      <c r="H111" s="62"/>
      <c r="I111" s="63"/>
    </row>
    <row r="112" spans="1:9" hidden="1" x14ac:dyDescent="0.25">
      <c r="A112" s="51"/>
      <c r="B112" s="52"/>
      <c r="C112" s="279"/>
      <c r="D112" s="280"/>
      <c r="E112" s="54"/>
      <c r="F112" s="50"/>
      <c r="G112" s="55"/>
      <c r="H112" s="55"/>
      <c r="I112" s="56"/>
    </row>
    <row r="113" spans="1:9" hidden="1" x14ac:dyDescent="0.25">
      <c r="A113" s="57"/>
      <c r="B113" s="58"/>
      <c r="C113" s="281"/>
      <c r="D113" s="282"/>
      <c r="E113" s="54"/>
      <c r="F113" s="50"/>
      <c r="G113" s="55"/>
      <c r="H113" s="55"/>
      <c r="I113" s="56"/>
    </row>
    <row r="114" spans="1:9" hidden="1" x14ac:dyDescent="0.25">
      <c r="A114" s="60"/>
      <c r="B114" s="61"/>
      <c r="C114" s="277"/>
      <c r="D114" s="278"/>
      <c r="E114" s="48"/>
      <c r="F114" s="49"/>
      <c r="G114" s="62"/>
      <c r="H114" s="62"/>
      <c r="I114" s="63"/>
    </row>
    <row r="115" spans="1:9" hidden="1" x14ac:dyDescent="0.25">
      <c r="A115" s="51"/>
      <c r="B115" s="52"/>
      <c r="C115" s="279"/>
      <c r="D115" s="280"/>
      <c r="E115" s="54"/>
      <c r="F115" s="50"/>
      <c r="G115" s="55"/>
      <c r="H115" s="55"/>
      <c r="I115" s="56"/>
    </row>
    <row r="116" spans="1:9" hidden="1" x14ac:dyDescent="0.25">
      <c r="A116" s="57"/>
      <c r="B116" s="58"/>
      <c r="C116" s="281"/>
      <c r="D116" s="282"/>
      <c r="E116" s="54"/>
      <c r="F116" s="50"/>
      <c r="G116" s="55"/>
      <c r="H116" s="55"/>
      <c r="I116" s="56"/>
    </row>
    <row r="117" spans="1:9" hidden="1" x14ac:dyDescent="0.25">
      <c r="A117" s="60"/>
      <c r="B117" s="61"/>
      <c r="C117" s="277"/>
      <c r="D117" s="278"/>
      <c r="E117" s="48"/>
      <c r="F117" s="49"/>
      <c r="G117" s="62"/>
      <c r="H117" s="62"/>
      <c r="I117" s="63"/>
    </row>
    <row r="118" spans="1:9" hidden="1" x14ac:dyDescent="0.25">
      <c r="A118" s="51"/>
      <c r="B118" s="52"/>
      <c r="C118" s="279"/>
      <c r="D118" s="280"/>
      <c r="E118" s="54"/>
      <c r="F118" s="50"/>
      <c r="G118" s="55"/>
      <c r="H118" s="55"/>
      <c r="I118" s="56"/>
    </row>
    <row r="119" spans="1:9" hidden="1" x14ac:dyDescent="0.25">
      <c r="A119" s="57"/>
      <c r="B119" s="58"/>
      <c r="C119" s="281"/>
      <c r="D119" s="282"/>
      <c r="E119" s="54"/>
      <c r="F119" s="50"/>
      <c r="G119" s="55"/>
      <c r="H119" s="55"/>
      <c r="I119" s="56"/>
    </row>
    <row r="120" spans="1:9" hidden="1" x14ac:dyDescent="0.25">
      <c r="A120" s="60"/>
      <c r="B120" s="61"/>
      <c r="C120" s="277"/>
      <c r="D120" s="278"/>
      <c r="E120" s="48"/>
      <c r="F120" s="49"/>
      <c r="G120" s="62"/>
      <c r="H120" s="62"/>
      <c r="I120" s="63"/>
    </row>
    <row r="121" spans="1:9" hidden="1" x14ac:dyDescent="0.25">
      <c r="A121" s="51"/>
      <c r="B121" s="52"/>
      <c r="C121" s="279"/>
      <c r="D121" s="280"/>
      <c r="E121" s="54"/>
      <c r="F121" s="50"/>
      <c r="G121" s="55"/>
      <c r="H121" s="55"/>
      <c r="I121" s="56"/>
    </row>
    <row r="122" spans="1:9" hidden="1" x14ac:dyDescent="0.25">
      <c r="A122" s="57"/>
      <c r="B122" s="58"/>
      <c r="C122" s="281"/>
      <c r="D122" s="282"/>
      <c r="E122" s="54"/>
      <c r="F122" s="50"/>
      <c r="G122" s="55"/>
      <c r="H122" s="55"/>
      <c r="I122" s="56"/>
    </row>
    <row r="123" spans="1:9" hidden="1" x14ac:dyDescent="0.25">
      <c r="A123" s="60"/>
      <c r="B123" s="61"/>
      <c r="C123" s="277"/>
      <c r="D123" s="278"/>
      <c r="E123" s="48"/>
      <c r="F123" s="49"/>
      <c r="G123" s="62"/>
      <c r="H123" s="62"/>
      <c r="I123" s="63"/>
    </row>
    <row r="124" spans="1:9" hidden="1" x14ac:dyDescent="0.25">
      <c r="A124" s="51"/>
      <c r="B124" s="52"/>
      <c r="C124" s="279"/>
      <c r="D124" s="280"/>
      <c r="E124" s="54"/>
      <c r="F124" s="50"/>
      <c r="G124" s="55"/>
      <c r="H124" s="55"/>
      <c r="I124" s="56"/>
    </row>
    <row r="125" spans="1:9" hidden="1" x14ac:dyDescent="0.25">
      <c r="A125" s="57"/>
      <c r="B125" s="58"/>
      <c r="C125" s="281"/>
      <c r="D125" s="282"/>
      <c r="E125" s="54"/>
      <c r="F125" s="50"/>
      <c r="G125" s="55"/>
      <c r="H125" s="55"/>
      <c r="I125" s="56"/>
    </row>
    <row r="126" spans="1:9" hidden="1" x14ac:dyDescent="0.25">
      <c r="A126" s="60"/>
      <c r="B126" s="61"/>
      <c r="C126" s="277"/>
      <c r="D126" s="278"/>
      <c r="E126" s="48"/>
      <c r="F126" s="49"/>
      <c r="G126" s="62"/>
      <c r="H126" s="62"/>
      <c r="I126" s="63"/>
    </row>
    <row r="127" spans="1:9" hidden="1" x14ac:dyDescent="0.25">
      <c r="A127" s="51"/>
      <c r="B127" s="52"/>
      <c r="C127" s="279"/>
      <c r="D127" s="280"/>
      <c r="E127" s="54"/>
      <c r="F127" s="50"/>
      <c r="G127" s="55"/>
      <c r="H127" s="55"/>
      <c r="I127" s="56"/>
    </row>
    <row r="128" spans="1:9" hidden="1" x14ac:dyDescent="0.25">
      <c r="A128" s="57"/>
      <c r="B128" s="58"/>
      <c r="C128" s="281"/>
      <c r="D128" s="282"/>
      <c r="E128" s="54"/>
      <c r="F128" s="50"/>
      <c r="G128" s="55"/>
      <c r="H128" s="55"/>
      <c r="I128" s="56"/>
    </row>
    <row r="129" spans="1:9" hidden="1" x14ac:dyDescent="0.25">
      <c r="A129" s="60"/>
      <c r="B129" s="61"/>
      <c r="C129" s="277"/>
      <c r="D129" s="278"/>
      <c r="E129" s="48"/>
      <c r="F129" s="49"/>
      <c r="G129" s="62"/>
      <c r="H129" s="62"/>
      <c r="I129" s="63"/>
    </row>
    <row r="130" spans="1:9" hidden="1" x14ac:dyDescent="0.25">
      <c r="A130" s="51"/>
      <c r="B130" s="52"/>
      <c r="C130" s="279"/>
      <c r="D130" s="280"/>
      <c r="E130" s="54"/>
      <c r="F130" s="50"/>
      <c r="G130" s="55"/>
      <c r="H130" s="55"/>
      <c r="I130" s="56"/>
    </row>
    <row r="131" spans="1:9" hidden="1" x14ac:dyDescent="0.25">
      <c r="A131" s="57"/>
      <c r="B131" s="58"/>
      <c r="C131" s="281"/>
      <c r="D131" s="282"/>
      <c r="E131" s="54"/>
      <c r="F131" s="50"/>
      <c r="G131" s="55"/>
      <c r="H131" s="55"/>
      <c r="I131" s="56"/>
    </row>
    <row r="132" spans="1:9" hidden="1" x14ac:dyDescent="0.25">
      <c r="A132" s="60"/>
      <c r="B132" s="283"/>
      <c r="C132" s="283"/>
      <c r="D132" s="284"/>
      <c r="E132" s="48"/>
      <c r="F132" s="49"/>
      <c r="G132" s="62"/>
      <c r="H132" s="62"/>
      <c r="I132" s="63"/>
    </row>
    <row r="133" spans="1:9" hidden="1" x14ac:dyDescent="0.25">
      <c r="A133" s="51"/>
      <c r="B133" s="285"/>
      <c r="C133" s="285"/>
      <c r="D133" s="286"/>
      <c r="E133" s="54"/>
      <c r="F133" s="50"/>
      <c r="G133" s="55"/>
      <c r="H133" s="55"/>
      <c r="I133" s="56"/>
    </row>
    <row r="134" spans="1:9" hidden="1" x14ac:dyDescent="0.25">
      <c r="A134" s="57"/>
      <c r="B134" s="287"/>
      <c r="C134" s="287"/>
      <c r="D134" s="288"/>
      <c r="E134" s="54"/>
      <c r="F134" s="50"/>
      <c r="G134" s="55"/>
      <c r="H134" s="55"/>
      <c r="I134" s="56"/>
    </row>
    <row r="135" spans="1:9" hidden="1" x14ac:dyDescent="0.25">
      <c r="A135" s="60"/>
      <c r="B135" s="61"/>
      <c r="C135" s="277"/>
      <c r="D135" s="278"/>
      <c r="E135" s="48"/>
      <c r="F135" s="49"/>
      <c r="G135" s="62"/>
      <c r="H135" s="62"/>
      <c r="I135" s="63"/>
    </row>
    <row r="136" spans="1:9" hidden="1" x14ac:dyDescent="0.25">
      <c r="A136" s="51"/>
      <c r="B136" s="52"/>
      <c r="C136" s="279"/>
      <c r="D136" s="280"/>
      <c r="E136" s="54"/>
      <c r="F136" s="50"/>
      <c r="G136" s="55"/>
      <c r="H136" s="55"/>
      <c r="I136" s="56"/>
    </row>
    <row r="137" spans="1:9" hidden="1" x14ac:dyDescent="0.25">
      <c r="A137" s="57"/>
      <c r="B137" s="58"/>
      <c r="C137" s="281"/>
      <c r="D137" s="282"/>
      <c r="E137" s="54"/>
      <c r="F137" s="50"/>
      <c r="G137" s="55"/>
      <c r="H137" s="55"/>
      <c r="I137" s="56"/>
    </row>
    <row r="138" spans="1:9" hidden="1" x14ac:dyDescent="0.25">
      <c r="A138" s="60"/>
      <c r="B138" s="61"/>
      <c r="C138" s="277"/>
      <c r="D138" s="278"/>
      <c r="E138" s="48"/>
      <c r="F138" s="49"/>
      <c r="G138" s="62"/>
      <c r="H138" s="62"/>
      <c r="I138" s="63"/>
    </row>
    <row r="139" spans="1:9" hidden="1" x14ac:dyDescent="0.25">
      <c r="A139" s="51"/>
      <c r="B139" s="52"/>
      <c r="C139" s="279"/>
      <c r="D139" s="280"/>
      <c r="E139" s="54"/>
      <c r="F139" s="50"/>
      <c r="G139" s="55"/>
      <c r="H139" s="55"/>
      <c r="I139" s="56"/>
    </row>
    <row r="140" spans="1:9" hidden="1" x14ac:dyDescent="0.25">
      <c r="A140" s="57"/>
      <c r="B140" s="58"/>
      <c r="C140" s="281"/>
      <c r="D140" s="282"/>
      <c r="E140" s="54"/>
      <c r="F140" s="50"/>
      <c r="G140" s="55"/>
      <c r="H140" s="55"/>
      <c r="I140" s="56"/>
    </row>
    <row r="141" spans="1:9" hidden="1" x14ac:dyDescent="0.25">
      <c r="A141" s="60"/>
      <c r="B141" s="61"/>
      <c r="C141" s="277"/>
      <c r="D141" s="278"/>
      <c r="E141" s="48"/>
      <c r="F141" s="49"/>
      <c r="G141" s="62"/>
      <c r="H141" s="62"/>
      <c r="I141" s="63"/>
    </row>
    <row r="142" spans="1:9" hidden="1" x14ac:dyDescent="0.25">
      <c r="A142" s="51"/>
      <c r="B142" s="52"/>
      <c r="C142" s="279"/>
      <c r="D142" s="280"/>
      <c r="E142" s="54"/>
      <c r="F142" s="50"/>
      <c r="G142" s="55"/>
      <c r="H142" s="55"/>
      <c r="I142" s="56"/>
    </row>
    <row r="143" spans="1:9" hidden="1" x14ac:dyDescent="0.25">
      <c r="A143" s="57"/>
      <c r="B143" s="58"/>
      <c r="C143" s="281"/>
      <c r="D143" s="282"/>
      <c r="E143" s="54"/>
      <c r="F143" s="50"/>
      <c r="G143" s="55"/>
      <c r="H143" s="55"/>
      <c r="I143" s="56"/>
    </row>
    <row r="144" spans="1:9" hidden="1" x14ac:dyDescent="0.25">
      <c r="A144" s="60"/>
      <c r="B144" s="61"/>
      <c r="C144" s="277"/>
      <c r="D144" s="278"/>
      <c r="E144" s="48"/>
      <c r="F144" s="49"/>
      <c r="G144" s="62"/>
      <c r="H144" s="62"/>
      <c r="I144" s="63"/>
    </row>
    <row r="145" spans="1:9" hidden="1" x14ac:dyDescent="0.25">
      <c r="A145" s="51"/>
      <c r="B145" s="52"/>
      <c r="C145" s="279"/>
      <c r="D145" s="280"/>
      <c r="E145" s="54"/>
      <c r="F145" s="50"/>
      <c r="G145" s="55"/>
      <c r="H145" s="55"/>
      <c r="I145" s="56"/>
    </row>
    <row r="146" spans="1:9" hidden="1" x14ac:dyDescent="0.25">
      <c r="A146" s="57"/>
      <c r="B146" s="58"/>
      <c r="C146" s="281"/>
      <c r="D146" s="282"/>
      <c r="E146" s="54"/>
      <c r="F146" s="50"/>
      <c r="G146" s="55"/>
      <c r="H146" s="55"/>
      <c r="I146" s="56"/>
    </row>
    <row r="147" spans="1:9" hidden="1" x14ac:dyDescent="0.25">
      <c r="A147" s="60"/>
      <c r="B147" s="61"/>
      <c r="C147" s="277"/>
      <c r="D147" s="278"/>
      <c r="E147" s="48"/>
      <c r="F147" s="49"/>
      <c r="G147" s="62"/>
      <c r="H147" s="62"/>
      <c r="I147" s="63"/>
    </row>
    <row r="148" spans="1:9" hidden="1" x14ac:dyDescent="0.25">
      <c r="A148" s="51"/>
      <c r="B148" s="52"/>
      <c r="C148" s="279"/>
      <c r="D148" s="280"/>
      <c r="E148" s="54"/>
      <c r="F148" s="50"/>
      <c r="G148" s="55"/>
      <c r="H148" s="55"/>
      <c r="I148" s="56"/>
    </row>
    <row r="149" spans="1:9" hidden="1" x14ac:dyDescent="0.25">
      <c r="A149" s="57"/>
      <c r="B149" s="58"/>
      <c r="C149" s="281"/>
      <c r="D149" s="282"/>
      <c r="E149" s="54"/>
      <c r="F149" s="50"/>
      <c r="G149" s="55"/>
      <c r="H149" s="55"/>
      <c r="I149" s="56"/>
    </row>
    <row r="150" spans="1:9" s="82" customFormat="1" hidden="1" x14ac:dyDescent="0.25">
      <c r="A150" s="51"/>
      <c r="B150" s="52"/>
      <c r="C150" s="53"/>
      <c r="D150" s="278"/>
      <c r="E150" s="48"/>
      <c r="F150" s="49"/>
      <c r="G150" s="62"/>
      <c r="H150" s="62"/>
      <c r="I150" s="63"/>
    </row>
    <row r="151" spans="1:9" s="82" customFormat="1" hidden="1" x14ac:dyDescent="0.25">
      <c r="A151" s="51"/>
      <c r="B151" s="52"/>
      <c r="C151" s="53"/>
      <c r="D151" s="280"/>
      <c r="E151" s="54"/>
      <c r="F151" s="50"/>
      <c r="G151" s="55"/>
      <c r="H151" s="55"/>
      <c r="I151" s="56"/>
    </row>
    <row r="152" spans="1:9" s="82" customFormat="1" hidden="1" x14ac:dyDescent="0.25">
      <c r="A152" s="57"/>
      <c r="B152" s="58"/>
      <c r="C152" s="59"/>
      <c r="D152" s="282"/>
      <c r="E152" s="65"/>
      <c r="F152" s="66"/>
      <c r="G152" s="67"/>
      <c r="H152" s="67"/>
      <c r="I152" s="68"/>
    </row>
    <row r="153" spans="1:9" ht="12.75" hidden="1" customHeight="1" x14ac:dyDescent="0.25">
      <c r="A153" s="60"/>
      <c r="B153" s="2"/>
      <c r="C153" s="83"/>
      <c r="D153" s="278"/>
      <c r="E153" s="48"/>
      <c r="F153" s="49"/>
      <c r="G153" s="62"/>
      <c r="H153" s="62"/>
      <c r="I153" s="63"/>
    </row>
    <row r="154" spans="1:9" ht="12.75" hidden="1" customHeight="1" x14ac:dyDescent="0.25">
      <c r="A154" s="51"/>
      <c r="B154" s="52"/>
      <c r="C154" s="53"/>
      <c r="D154" s="280"/>
      <c r="E154" s="54"/>
      <c r="F154" s="50"/>
      <c r="G154" s="55"/>
      <c r="H154" s="55"/>
      <c r="I154" s="56"/>
    </row>
    <row r="155" spans="1:9" ht="12.75" hidden="1" customHeight="1" x14ac:dyDescent="0.25">
      <c r="A155" s="57"/>
      <c r="B155" s="84"/>
      <c r="C155" s="84"/>
      <c r="D155" s="282"/>
      <c r="E155" s="65"/>
      <c r="F155" s="66"/>
      <c r="G155" s="67"/>
      <c r="H155" s="67"/>
      <c r="I155" s="68"/>
    </row>
    <row r="156" spans="1:9" ht="12.75" hidden="1" customHeight="1" x14ac:dyDescent="0.25">
      <c r="A156" s="60"/>
      <c r="B156" s="2"/>
      <c r="C156" s="83"/>
      <c r="D156" s="278"/>
      <c r="E156" s="48"/>
      <c r="F156" s="49"/>
      <c r="G156" s="62"/>
      <c r="H156" s="62"/>
      <c r="I156" s="63"/>
    </row>
    <row r="157" spans="1:9" ht="12.75" hidden="1" customHeight="1" x14ac:dyDescent="0.25">
      <c r="A157" s="51"/>
      <c r="B157" s="52"/>
      <c r="C157" s="53"/>
      <c r="D157" s="280"/>
      <c r="E157" s="54"/>
      <c r="F157" s="50"/>
      <c r="G157" s="55"/>
      <c r="H157" s="55"/>
      <c r="I157" s="56"/>
    </row>
    <row r="158" spans="1:9" ht="12.75" hidden="1" customHeight="1" x14ac:dyDescent="0.25">
      <c r="A158" s="57"/>
      <c r="B158" s="84"/>
      <c r="C158" s="84"/>
      <c r="D158" s="282"/>
      <c r="E158" s="65"/>
      <c r="F158" s="66"/>
      <c r="G158" s="67"/>
      <c r="H158" s="67"/>
      <c r="I158" s="68"/>
    </row>
    <row r="159" spans="1:9" ht="12.75" hidden="1" customHeight="1" x14ac:dyDescent="0.25">
      <c r="A159" s="60"/>
      <c r="B159" s="2"/>
      <c r="C159" s="83"/>
      <c r="D159" s="278"/>
      <c r="E159" s="48"/>
      <c r="F159" s="49"/>
      <c r="G159" s="62"/>
      <c r="H159" s="62"/>
      <c r="I159" s="63"/>
    </row>
    <row r="160" spans="1:9" ht="12.75" hidden="1" customHeight="1" x14ac:dyDescent="0.25">
      <c r="A160" s="51"/>
      <c r="B160" s="52"/>
      <c r="C160" s="53"/>
      <c r="D160" s="280"/>
      <c r="E160" s="54"/>
      <c r="F160" s="50"/>
      <c r="G160" s="55"/>
      <c r="H160" s="55"/>
      <c r="I160" s="56"/>
    </row>
    <row r="161" spans="1:9" ht="12.75" hidden="1" customHeight="1" x14ac:dyDescent="0.25">
      <c r="A161" s="57"/>
      <c r="B161" s="84"/>
      <c r="C161" s="84"/>
      <c r="D161" s="282"/>
      <c r="E161" s="65"/>
      <c r="F161" s="66"/>
      <c r="G161" s="67"/>
      <c r="H161" s="67"/>
      <c r="I161" s="68"/>
    </row>
    <row r="162" spans="1:9" ht="12.75" hidden="1" customHeight="1" x14ac:dyDescent="0.25">
      <c r="A162" s="60"/>
      <c r="B162" s="2"/>
      <c r="C162" s="83"/>
      <c r="D162" s="278"/>
      <c r="E162" s="48"/>
      <c r="F162" s="49"/>
      <c r="G162" s="62"/>
      <c r="H162" s="62"/>
      <c r="I162" s="63"/>
    </row>
    <row r="163" spans="1:9" ht="12.75" hidden="1" customHeight="1" x14ac:dyDescent="0.25">
      <c r="A163" s="51"/>
      <c r="B163" s="52"/>
      <c r="C163" s="53"/>
      <c r="D163" s="280"/>
      <c r="E163" s="54"/>
      <c r="F163" s="50"/>
      <c r="G163" s="55"/>
      <c r="H163" s="55"/>
      <c r="I163" s="56"/>
    </row>
    <row r="164" spans="1:9" ht="12.75" hidden="1" customHeight="1" x14ac:dyDescent="0.25">
      <c r="A164" s="57"/>
      <c r="B164" s="84"/>
      <c r="C164" s="84"/>
      <c r="D164" s="282"/>
      <c r="E164" s="65"/>
      <c r="F164" s="66"/>
      <c r="G164" s="67"/>
      <c r="H164" s="67"/>
      <c r="I164" s="68"/>
    </row>
    <row r="165" spans="1:9" ht="12.75" hidden="1" customHeight="1" x14ac:dyDescent="0.25">
      <c r="A165" s="60"/>
      <c r="B165" s="19"/>
      <c r="C165" s="83"/>
      <c r="D165" s="278"/>
      <c r="E165" s="48"/>
      <c r="F165" s="49"/>
      <c r="G165" s="62"/>
      <c r="H165" s="62"/>
      <c r="I165" s="63"/>
    </row>
    <row r="166" spans="1:9" ht="12.75" hidden="1" customHeight="1" x14ac:dyDescent="0.25">
      <c r="A166" s="51"/>
      <c r="B166" s="52"/>
      <c r="C166" s="53"/>
      <c r="D166" s="280"/>
      <c r="E166" s="54"/>
      <c r="F166" s="50"/>
      <c r="G166" s="55"/>
      <c r="H166" s="55"/>
      <c r="I166" s="56"/>
    </row>
    <row r="167" spans="1:9" ht="12.75" hidden="1" customHeight="1" x14ac:dyDescent="0.25">
      <c r="A167" s="57"/>
      <c r="B167" s="84"/>
      <c r="C167" s="84"/>
      <c r="D167" s="282"/>
      <c r="E167" s="65"/>
      <c r="F167" s="66"/>
      <c r="G167" s="67"/>
      <c r="H167" s="67"/>
      <c r="I167" s="68"/>
    </row>
    <row r="168" spans="1:9" x14ac:dyDescent="0.25">
      <c r="E168" s="73"/>
      <c r="F168" s="73"/>
      <c r="G168" s="73"/>
      <c r="H168" s="73"/>
      <c r="I168" s="73"/>
    </row>
  </sheetData>
  <dataConsolidate/>
  <mergeCells count="80">
    <mergeCell ref="A5:C5"/>
    <mergeCell ref="D5:I5"/>
    <mergeCell ref="A24:D26"/>
    <mergeCell ref="A1:I1"/>
    <mergeCell ref="A2:I2"/>
    <mergeCell ref="A3:I3"/>
    <mergeCell ref="A4:C4"/>
    <mergeCell ref="D4:I4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B30:D32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H19:H20"/>
    <mergeCell ref="I19:I20"/>
    <mergeCell ref="A21:D23"/>
    <mergeCell ref="D27:D29"/>
    <mergeCell ref="C66:D68"/>
    <mergeCell ref="C33:D35"/>
    <mergeCell ref="C36:D38"/>
    <mergeCell ref="C39:D41"/>
    <mergeCell ref="C42:D44"/>
    <mergeCell ref="C45:D47"/>
    <mergeCell ref="C48:D50"/>
    <mergeCell ref="C51:D53"/>
    <mergeCell ref="C54:D56"/>
    <mergeCell ref="C57:D59"/>
    <mergeCell ref="C60:D62"/>
    <mergeCell ref="C63:D65"/>
    <mergeCell ref="C102:D104"/>
    <mergeCell ref="C69:D71"/>
    <mergeCell ref="B72:D74"/>
    <mergeCell ref="C75:D77"/>
    <mergeCell ref="C78:D80"/>
    <mergeCell ref="C81:D83"/>
    <mergeCell ref="C84:D86"/>
    <mergeCell ref="C87:D89"/>
    <mergeCell ref="C90:D92"/>
    <mergeCell ref="C93:D95"/>
    <mergeCell ref="B96:D98"/>
    <mergeCell ref="C99:D101"/>
    <mergeCell ref="C138:D140"/>
    <mergeCell ref="C105:D107"/>
    <mergeCell ref="C108:D110"/>
    <mergeCell ref="C111:D113"/>
    <mergeCell ref="C114:D116"/>
    <mergeCell ref="C117:D119"/>
    <mergeCell ref="C120:D122"/>
    <mergeCell ref="C123:D125"/>
    <mergeCell ref="C126:D128"/>
    <mergeCell ref="C129:D131"/>
    <mergeCell ref="B132:D134"/>
    <mergeCell ref="C135:D137"/>
    <mergeCell ref="D159:D161"/>
    <mergeCell ref="D162:D164"/>
    <mergeCell ref="D165:D167"/>
    <mergeCell ref="C141:D143"/>
    <mergeCell ref="C144:D146"/>
    <mergeCell ref="C147:D149"/>
    <mergeCell ref="D150:D152"/>
    <mergeCell ref="D153:D155"/>
    <mergeCell ref="D156:D15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E84C6-373C-422B-8442-9441C4119DAC}">
  <sheetPr>
    <tabColor rgb="FF00B050"/>
  </sheetPr>
  <dimension ref="A1:AI144"/>
  <sheetViews>
    <sheetView zoomScaleNormal="100" zoomScaleSheetLayoutView="80" workbookViewId="0">
      <selection activeCell="K21" sqref="K21"/>
    </sheetView>
  </sheetViews>
  <sheetFormatPr baseColWidth="10" defaultColWidth="9.85546875" defaultRowHeight="12.75" x14ac:dyDescent="0.25"/>
  <cols>
    <col min="1" max="1" width="25.7109375" style="127" customWidth="1"/>
    <col min="2" max="2" width="9.5703125" style="127" hidden="1" customWidth="1"/>
    <col min="3" max="3" width="9.85546875" style="127" hidden="1" customWidth="1"/>
    <col min="4" max="4" width="23.140625" style="127" hidden="1" customWidth="1"/>
    <col min="5" max="5" width="12.140625" style="124" customWidth="1"/>
    <col min="6" max="9" width="10.85546875" style="158" customWidth="1"/>
    <col min="10" max="10" width="12.85546875" style="124" customWidth="1"/>
    <col min="11" max="16384" width="9.85546875" style="124"/>
  </cols>
  <sheetData>
    <row r="1" spans="1:20" s="123" customFormat="1" ht="18.75" customHeight="1" x14ac:dyDescent="0.25">
      <c r="A1" s="434" t="s">
        <v>0</v>
      </c>
      <c r="B1" s="434"/>
      <c r="C1" s="434"/>
      <c r="D1" s="434"/>
      <c r="E1" s="434"/>
      <c r="F1" s="434"/>
      <c r="G1" s="434"/>
      <c r="H1" s="434"/>
      <c r="I1" s="434"/>
    </row>
    <row r="2" spans="1:20" s="123" customFormat="1" ht="18.75" x14ac:dyDescent="0.25">
      <c r="A2" s="434" t="s">
        <v>1</v>
      </c>
      <c r="B2" s="434"/>
      <c r="C2" s="434"/>
      <c r="D2" s="434"/>
      <c r="E2" s="434"/>
      <c r="F2" s="434"/>
      <c r="G2" s="434"/>
      <c r="H2" s="434"/>
      <c r="I2" s="434"/>
    </row>
    <row r="3" spans="1:20" x14ac:dyDescent="0.25">
      <c r="A3" s="435"/>
      <c r="B3" s="435"/>
      <c r="C3" s="435"/>
      <c r="D3" s="435"/>
      <c r="E3" s="435"/>
      <c r="F3" s="435"/>
      <c r="G3" s="435"/>
      <c r="H3" s="435"/>
      <c r="I3" s="435"/>
    </row>
    <row r="4" spans="1:20" s="125" customFormat="1" ht="45.75" customHeight="1" x14ac:dyDescent="0.25">
      <c r="A4" s="436" t="s">
        <v>2</v>
      </c>
      <c r="B4" s="437"/>
      <c r="C4" s="438"/>
      <c r="D4" s="439" t="s">
        <v>925</v>
      </c>
      <c r="E4" s="439"/>
      <c r="F4" s="439"/>
      <c r="G4" s="439"/>
      <c r="H4" s="439"/>
      <c r="I4" s="440"/>
    </row>
    <row r="5" spans="1:20" s="125" customFormat="1" ht="15" x14ac:dyDescent="0.25">
      <c r="A5" s="422" t="s">
        <v>3</v>
      </c>
      <c r="B5" s="423"/>
      <c r="C5" s="424"/>
      <c r="D5" s="439" t="s">
        <v>869</v>
      </c>
      <c r="E5" s="439"/>
      <c r="F5" s="439"/>
      <c r="G5" s="439"/>
      <c r="H5" s="439"/>
      <c r="I5" s="440"/>
    </row>
    <row r="6" spans="1:20" s="125" customFormat="1" ht="26.45" customHeight="1" x14ac:dyDescent="0.25">
      <c r="A6" s="422" t="s">
        <v>4</v>
      </c>
      <c r="B6" s="423"/>
      <c r="C6" s="424"/>
      <c r="D6" s="425" t="s">
        <v>1018</v>
      </c>
      <c r="E6" s="426"/>
      <c r="F6" s="426"/>
      <c r="G6" s="426"/>
      <c r="H6" s="426"/>
      <c r="I6" s="427"/>
    </row>
    <row r="7" spans="1:20" s="125" customFormat="1" ht="26.45" customHeight="1" x14ac:dyDescent="0.25">
      <c r="A7" s="422" t="s">
        <v>5</v>
      </c>
      <c r="B7" s="423"/>
      <c r="C7" s="424"/>
      <c r="D7" s="425" t="s">
        <v>1017</v>
      </c>
      <c r="E7" s="426"/>
      <c r="F7" s="426"/>
      <c r="G7" s="426"/>
      <c r="H7" s="426"/>
      <c r="I7" s="427"/>
    </row>
    <row r="8" spans="1:20" s="125" customFormat="1" ht="15" x14ac:dyDescent="0.25">
      <c r="A8" s="428"/>
      <c r="B8" s="429"/>
      <c r="C8" s="430"/>
      <c r="D8" s="431"/>
      <c r="E8" s="432"/>
      <c r="F8" s="432"/>
      <c r="G8" s="432"/>
      <c r="H8" s="432"/>
      <c r="I8" s="433"/>
    </row>
    <row r="9" spans="1:20" x14ac:dyDescent="0.25">
      <c r="A9" s="407"/>
      <c r="B9" s="407"/>
      <c r="C9" s="407"/>
      <c r="D9" s="408"/>
      <c r="E9" s="408"/>
      <c r="F9" s="408"/>
      <c r="G9" s="408"/>
      <c r="H9" s="408"/>
      <c r="I9" s="408"/>
    </row>
    <row r="10" spans="1:20" s="125" customFormat="1" ht="28.9" customHeight="1" x14ac:dyDescent="0.25">
      <c r="A10" s="412" t="s">
        <v>7</v>
      </c>
      <c r="B10" s="413"/>
      <c r="C10" s="413"/>
      <c r="D10" s="416" t="s">
        <v>926</v>
      </c>
      <c r="E10" s="418" t="s">
        <v>1019</v>
      </c>
      <c r="F10" s="418"/>
      <c r="G10" s="418"/>
      <c r="H10" s="418"/>
      <c r="I10" s="420"/>
      <c r="L10" s="126"/>
      <c r="M10" s="126"/>
      <c r="N10" s="126"/>
      <c r="O10" s="126"/>
      <c r="P10" s="126"/>
      <c r="Q10" s="126"/>
      <c r="R10" s="126"/>
      <c r="S10" s="126"/>
      <c r="T10" s="126"/>
    </row>
    <row r="11" spans="1:20" s="125" customFormat="1" ht="28.9" customHeight="1" x14ac:dyDescent="0.25">
      <c r="A11" s="414"/>
      <c r="B11" s="415"/>
      <c r="C11" s="415"/>
      <c r="D11" s="417"/>
      <c r="E11" s="419"/>
      <c r="F11" s="419"/>
      <c r="G11" s="419"/>
      <c r="H11" s="419"/>
      <c r="I11" s="421"/>
      <c r="L11" s="126"/>
      <c r="M11" s="126"/>
      <c r="N11" s="126"/>
      <c r="O11" s="126"/>
      <c r="P11" s="126"/>
      <c r="Q11" s="126"/>
      <c r="R11" s="126"/>
      <c r="S11" s="126"/>
      <c r="T11" s="126"/>
    </row>
    <row r="12" spans="1:20" ht="12" customHeight="1" x14ac:dyDescent="0.25">
      <c r="A12" s="407"/>
      <c r="B12" s="407"/>
      <c r="C12" s="407"/>
      <c r="D12" s="408"/>
      <c r="E12" s="408"/>
      <c r="F12" s="408"/>
      <c r="G12" s="408"/>
      <c r="H12" s="408"/>
      <c r="I12" s="408"/>
      <c r="L12" s="127"/>
      <c r="M12" s="127"/>
      <c r="N12" s="127"/>
      <c r="O12" s="127"/>
      <c r="P12" s="127"/>
      <c r="Q12" s="127"/>
      <c r="R12" s="127"/>
      <c r="S12" s="127"/>
      <c r="T12" s="127"/>
    </row>
    <row r="13" spans="1:20" s="128" customFormat="1" ht="11.25" x14ac:dyDescent="0.25">
      <c r="A13" s="409" t="s">
        <v>8</v>
      </c>
      <c r="B13" s="410"/>
      <c r="C13" s="410"/>
      <c r="D13" s="410"/>
      <c r="E13" s="410"/>
      <c r="F13" s="410"/>
      <c r="G13" s="410"/>
      <c r="H13" s="410"/>
      <c r="I13" s="411"/>
      <c r="L13" s="129"/>
      <c r="M13" s="129"/>
      <c r="N13" s="129"/>
      <c r="O13" s="129"/>
      <c r="P13" s="129"/>
      <c r="Q13" s="129"/>
      <c r="R13" s="129"/>
      <c r="S13" s="129"/>
      <c r="T13" s="129"/>
    </row>
    <row r="14" spans="1:20" s="128" customFormat="1" ht="11.25" x14ac:dyDescent="0.25">
      <c r="A14" s="403" t="s">
        <v>9</v>
      </c>
      <c r="B14" s="404"/>
      <c r="C14" s="404"/>
      <c r="D14" s="404"/>
      <c r="E14" s="404"/>
      <c r="F14" s="404"/>
      <c r="G14" s="404"/>
      <c r="H14" s="404"/>
      <c r="I14" s="405"/>
      <c r="L14" s="129"/>
      <c r="M14" s="129"/>
      <c r="N14" s="129"/>
      <c r="O14" s="129"/>
      <c r="P14" s="129"/>
      <c r="Q14" s="129"/>
      <c r="R14" s="129"/>
      <c r="S14" s="129"/>
      <c r="T14" s="129"/>
    </row>
    <row r="15" spans="1:20" s="128" customFormat="1" ht="11.25" x14ac:dyDescent="0.25">
      <c r="A15" s="403" t="s">
        <v>10</v>
      </c>
      <c r="B15" s="404"/>
      <c r="C15" s="404"/>
      <c r="D15" s="404"/>
      <c r="E15" s="404"/>
      <c r="F15" s="404"/>
      <c r="G15" s="404"/>
      <c r="H15" s="404"/>
      <c r="I15" s="405"/>
      <c r="L15" s="129"/>
      <c r="M15" s="129"/>
      <c r="N15" s="129"/>
      <c r="O15" s="129"/>
      <c r="P15" s="129"/>
      <c r="Q15" s="129"/>
      <c r="R15" s="129"/>
      <c r="S15" s="129"/>
      <c r="T15" s="129"/>
    </row>
    <row r="16" spans="1:20" s="128" customFormat="1" ht="11.25" x14ac:dyDescent="0.25">
      <c r="A16" s="403" t="s">
        <v>11</v>
      </c>
      <c r="B16" s="404"/>
      <c r="C16" s="404"/>
      <c r="D16" s="404"/>
      <c r="E16" s="404"/>
      <c r="F16" s="404"/>
      <c r="G16" s="404"/>
      <c r="H16" s="404"/>
      <c r="I16" s="405"/>
      <c r="L16" s="130"/>
      <c r="M16" s="130"/>
      <c r="N16" s="130"/>
      <c r="O16" s="130"/>
      <c r="P16" s="130"/>
      <c r="Q16" s="130"/>
      <c r="R16" s="130"/>
      <c r="S16" s="130"/>
      <c r="T16" s="130"/>
    </row>
    <row r="17" spans="1:35" s="128" customFormat="1" ht="11.25" x14ac:dyDescent="0.25">
      <c r="A17" s="403" t="s">
        <v>12</v>
      </c>
      <c r="B17" s="404"/>
      <c r="C17" s="404"/>
      <c r="D17" s="404"/>
      <c r="E17" s="404"/>
      <c r="F17" s="404"/>
      <c r="G17" s="404"/>
      <c r="H17" s="404"/>
      <c r="I17" s="405"/>
      <c r="L17" s="130"/>
      <c r="M17" s="130"/>
      <c r="N17" s="130"/>
      <c r="O17" s="130"/>
      <c r="P17" s="130"/>
      <c r="Q17" s="130"/>
      <c r="R17" s="130"/>
      <c r="S17" s="130"/>
      <c r="T17" s="130"/>
    </row>
    <row r="18" spans="1:35" x14ac:dyDescent="0.25">
      <c r="A18" s="131"/>
      <c r="B18" s="131"/>
      <c r="C18" s="131"/>
      <c r="D18" s="131"/>
      <c r="E18" s="131"/>
      <c r="F18" s="132"/>
      <c r="G18" s="133"/>
      <c r="H18" s="133"/>
      <c r="I18" s="133"/>
    </row>
    <row r="19" spans="1:35" s="135" customFormat="1" ht="15" x14ac:dyDescent="0.25">
      <c r="A19" s="406" t="s">
        <v>13</v>
      </c>
      <c r="B19" s="406"/>
      <c r="C19" s="406"/>
      <c r="D19" s="406"/>
      <c r="E19" s="406" t="s">
        <v>14</v>
      </c>
      <c r="F19" s="525" t="s">
        <v>15</v>
      </c>
      <c r="G19" s="525"/>
      <c r="H19" s="525"/>
      <c r="I19" s="525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</row>
    <row r="20" spans="1:35" s="135" customFormat="1" ht="33" customHeight="1" x14ac:dyDescent="0.25">
      <c r="A20" s="406"/>
      <c r="B20" s="406"/>
      <c r="C20" s="406"/>
      <c r="D20" s="406"/>
      <c r="E20" s="406"/>
      <c r="F20" s="525" t="s">
        <v>52</v>
      </c>
      <c r="G20" s="525" t="s">
        <v>927</v>
      </c>
      <c r="H20" s="525" t="s">
        <v>928</v>
      </c>
      <c r="I20" s="525" t="s">
        <v>929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</row>
    <row r="21" spans="1:35" s="135" customFormat="1" ht="25.15" customHeight="1" x14ac:dyDescent="0.25">
      <c r="A21" s="526" t="s">
        <v>18</v>
      </c>
      <c r="B21" s="134" t="s">
        <v>19</v>
      </c>
      <c r="C21" s="134" t="s">
        <v>20</v>
      </c>
      <c r="D21" s="134" t="s">
        <v>21</v>
      </c>
      <c r="E21" s="406"/>
      <c r="F21" s="525"/>
      <c r="G21" s="525"/>
      <c r="H21" s="525"/>
      <c r="I21" s="525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</row>
    <row r="22" spans="1:35" s="138" customFormat="1" x14ac:dyDescent="0.2">
      <c r="A22" s="441" t="s">
        <v>22</v>
      </c>
      <c r="B22" s="441"/>
      <c r="C22" s="441"/>
      <c r="D22" s="441"/>
      <c r="E22" s="159" t="s">
        <v>23</v>
      </c>
      <c r="F22" s="160">
        <f>[1]Indicadores!G5</f>
        <v>0.33048433048433046</v>
      </c>
      <c r="G22" s="160">
        <f>G23/G24</f>
        <v>0.34472934472934474</v>
      </c>
      <c r="H22" s="160">
        <f>H23/H24</f>
        <v>0.37321937321937321</v>
      </c>
      <c r="I22" s="160">
        <f>I23/I24</f>
        <v>0.37606837606837606</v>
      </c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</row>
    <row r="23" spans="1:35" s="138" customFormat="1" x14ac:dyDescent="0.2">
      <c r="A23" s="441"/>
      <c r="B23" s="441"/>
      <c r="C23" s="441"/>
      <c r="D23" s="441"/>
      <c r="E23" s="159" t="s">
        <v>1020</v>
      </c>
      <c r="F23" s="161">
        <f>[1]Indicadores!F5</f>
        <v>116</v>
      </c>
      <c r="G23" s="161">
        <f>F23+5</f>
        <v>121</v>
      </c>
      <c r="H23" s="161">
        <f>G23+10</f>
        <v>131</v>
      </c>
      <c r="I23" s="161">
        <f>H23+1</f>
        <v>132</v>
      </c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</row>
    <row r="24" spans="1:35" s="138" customFormat="1" x14ac:dyDescent="0.2">
      <c r="A24" s="441"/>
      <c r="B24" s="441"/>
      <c r="C24" s="441"/>
      <c r="D24" s="441"/>
      <c r="E24" s="159" t="s">
        <v>1021</v>
      </c>
      <c r="F24" s="161">
        <f>[1]Calidad!S368</f>
        <v>351</v>
      </c>
      <c r="G24" s="161">
        <f>F24</f>
        <v>351</v>
      </c>
      <c r="H24" s="161">
        <f>G24</f>
        <v>351</v>
      </c>
      <c r="I24" s="161">
        <f>H24</f>
        <v>351</v>
      </c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</row>
    <row r="25" spans="1:35" ht="12.75" hidden="1" customHeight="1" x14ac:dyDescent="0.25">
      <c r="A25" s="140"/>
      <c r="B25" s="141"/>
      <c r="C25" s="391" t="s">
        <v>885</v>
      </c>
      <c r="D25" s="392"/>
      <c r="E25" s="142" t="s">
        <v>23</v>
      </c>
      <c r="F25" s="143" t="s">
        <v>870</v>
      </c>
      <c r="G25" s="144" t="s">
        <v>870</v>
      </c>
      <c r="H25" s="144" t="s">
        <v>870</v>
      </c>
      <c r="I25" s="145" t="s">
        <v>870</v>
      </c>
    </row>
    <row r="26" spans="1:35" ht="12.75" hidden="1" customHeight="1" x14ac:dyDescent="0.25">
      <c r="A26" s="146"/>
      <c r="B26" s="147"/>
      <c r="C26" s="393"/>
      <c r="D26" s="394"/>
      <c r="E26" s="148" t="s">
        <v>24</v>
      </c>
      <c r="F26" s="149" t="s">
        <v>870</v>
      </c>
      <c r="G26" s="150" t="s">
        <v>870</v>
      </c>
      <c r="H26" s="150" t="s">
        <v>870</v>
      </c>
      <c r="I26" s="151" t="s">
        <v>870</v>
      </c>
    </row>
    <row r="27" spans="1:35" ht="12.75" hidden="1" customHeight="1" x14ac:dyDescent="0.25">
      <c r="A27" s="152"/>
      <c r="B27" s="153"/>
      <c r="C27" s="395"/>
      <c r="D27" s="396"/>
      <c r="E27" s="148" t="s">
        <v>25</v>
      </c>
      <c r="F27" s="149" t="s">
        <v>870</v>
      </c>
      <c r="G27" s="150" t="s">
        <v>870</v>
      </c>
      <c r="H27" s="150" t="s">
        <v>870</v>
      </c>
      <c r="I27" s="151" t="s">
        <v>870</v>
      </c>
    </row>
    <row r="28" spans="1:35" ht="12.75" hidden="1" customHeight="1" x14ac:dyDescent="0.25">
      <c r="A28" s="140"/>
      <c r="B28" s="141"/>
      <c r="C28" s="391" t="s">
        <v>27</v>
      </c>
      <c r="D28" s="392"/>
      <c r="E28" s="142" t="s">
        <v>23</v>
      </c>
      <c r="F28" s="143" t="s">
        <v>870</v>
      </c>
      <c r="G28" s="144" t="s">
        <v>870</v>
      </c>
      <c r="H28" s="144" t="s">
        <v>870</v>
      </c>
      <c r="I28" s="145" t="s">
        <v>870</v>
      </c>
    </row>
    <row r="29" spans="1:35" ht="12.75" hidden="1" customHeight="1" x14ac:dyDescent="0.25">
      <c r="A29" s="146"/>
      <c r="B29" s="147"/>
      <c r="C29" s="393"/>
      <c r="D29" s="394"/>
      <c r="E29" s="148" t="s">
        <v>24</v>
      </c>
      <c r="F29" s="149" t="s">
        <v>870</v>
      </c>
      <c r="G29" s="150" t="s">
        <v>870</v>
      </c>
      <c r="H29" s="150" t="s">
        <v>870</v>
      </c>
      <c r="I29" s="151" t="s">
        <v>870</v>
      </c>
    </row>
    <row r="30" spans="1:35" ht="12.75" hidden="1" customHeight="1" x14ac:dyDescent="0.25">
      <c r="A30" s="152"/>
      <c r="B30" s="153"/>
      <c r="C30" s="395"/>
      <c r="D30" s="396"/>
      <c r="E30" s="148" t="s">
        <v>25</v>
      </c>
      <c r="F30" s="149" t="s">
        <v>870</v>
      </c>
      <c r="G30" s="150" t="s">
        <v>870</v>
      </c>
      <c r="H30" s="150" t="s">
        <v>870</v>
      </c>
      <c r="I30" s="151" t="s">
        <v>870</v>
      </c>
    </row>
    <row r="31" spans="1:35" ht="12.75" hidden="1" customHeight="1" x14ac:dyDescent="0.25">
      <c r="A31" s="140"/>
      <c r="B31" s="141"/>
      <c r="C31" s="391" t="s">
        <v>28</v>
      </c>
      <c r="D31" s="392"/>
      <c r="E31" s="142" t="s">
        <v>23</v>
      </c>
      <c r="F31" s="143" t="s">
        <v>870</v>
      </c>
      <c r="G31" s="144" t="s">
        <v>870</v>
      </c>
      <c r="H31" s="144" t="s">
        <v>870</v>
      </c>
      <c r="I31" s="145" t="s">
        <v>870</v>
      </c>
    </row>
    <row r="32" spans="1:35" ht="12.75" hidden="1" customHeight="1" x14ac:dyDescent="0.25">
      <c r="A32" s="146"/>
      <c r="B32" s="147"/>
      <c r="C32" s="393"/>
      <c r="D32" s="394"/>
      <c r="E32" s="148" t="s">
        <v>24</v>
      </c>
      <c r="F32" s="149" t="s">
        <v>870</v>
      </c>
      <c r="G32" s="150" t="s">
        <v>870</v>
      </c>
      <c r="H32" s="150" t="s">
        <v>870</v>
      </c>
      <c r="I32" s="151" t="s">
        <v>870</v>
      </c>
    </row>
    <row r="33" spans="1:9" ht="12.75" hidden="1" customHeight="1" x14ac:dyDescent="0.25">
      <c r="A33" s="152"/>
      <c r="B33" s="153"/>
      <c r="C33" s="395"/>
      <c r="D33" s="396"/>
      <c r="E33" s="148" t="s">
        <v>25</v>
      </c>
      <c r="F33" s="149" t="s">
        <v>870</v>
      </c>
      <c r="G33" s="150" t="s">
        <v>870</v>
      </c>
      <c r="H33" s="150" t="s">
        <v>870</v>
      </c>
      <c r="I33" s="151" t="s">
        <v>870</v>
      </c>
    </row>
    <row r="34" spans="1:9" ht="12.75" hidden="1" customHeight="1" x14ac:dyDescent="0.25">
      <c r="A34" s="140"/>
      <c r="B34" s="141"/>
      <c r="C34" s="391" t="s">
        <v>29</v>
      </c>
      <c r="D34" s="392"/>
      <c r="E34" s="142" t="s">
        <v>23</v>
      </c>
      <c r="F34" s="143" t="s">
        <v>870</v>
      </c>
      <c r="G34" s="144" t="s">
        <v>870</v>
      </c>
      <c r="H34" s="144" t="s">
        <v>870</v>
      </c>
      <c r="I34" s="145" t="s">
        <v>870</v>
      </c>
    </row>
    <row r="35" spans="1:9" ht="12.75" hidden="1" customHeight="1" x14ac:dyDescent="0.25">
      <c r="A35" s="146"/>
      <c r="B35" s="147"/>
      <c r="C35" s="393"/>
      <c r="D35" s="394"/>
      <c r="E35" s="148" t="s">
        <v>24</v>
      </c>
      <c r="F35" s="149" t="s">
        <v>870</v>
      </c>
      <c r="G35" s="150" t="s">
        <v>870</v>
      </c>
      <c r="H35" s="150" t="s">
        <v>870</v>
      </c>
      <c r="I35" s="151" t="s">
        <v>870</v>
      </c>
    </row>
    <row r="36" spans="1:9" ht="12.75" hidden="1" customHeight="1" x14ac:dyDescent="0.25">
      <c r="A36" s="152"/>
      <c r="B36" s="153"/>
      <c r="C36" s="395"/>
      <c r="D36" s="396"/>
      <c r="E36" s="148" t="s">
        <v>25</v>
      </c>
      <c r="F36" s="149" t="s">
        <v>870</v>
      </c>
      <c r="G36" s="150" t="s">
        <v>870</v>
      </c>
      <c r="H36" s="150" t="s">
        <v>870</v>
      </c>
      <c r="I36" s="151" t="s">
        <v>870</v>
      </c>
    </row>
    <row r="37" spans="1:9" ht="12.75" hidden="1" customHeight="1" x14ac:dyDescent="0.25">
      <c r="A37" s="140"/>
      <c r="B37" s="141"/>
      <c r="C37" s="391" t="s">
        <v>886</v>
      </c>
      <c r="D37" s="392"/>
      <c r="E37" s="142" t="s">
        <v>23</v>
      </c>
      <c r="F37" s="143" t="s">
        <v>870</v>
      </c>
      <c r="G37" s="144" t="s">
        <v>870</v>
      </c>
      <c r="H37" s="144" t="s">
        <v>870</v>
      </c>
      <c r="I37" s="145" t="s">
        <v>870</v>
      </c>
    </row>
    <row r="38" spans="1:9" ht="12.75" hidden="1" customHeight="1" x14ac:dyDescent="0.25">
      <c r="A38" s="146"/>
      <c r="B38" s="147"/>
      <c r="C38" s="393"/>
      <c r="D38" s="394"/>
      <c r="E38" s="148" t="s">
        <v>24</v>
      </c>
      <c r="F38" s="149" t="s">
        <v>870</v>
      </c>
      <c r="G38" s="150" t="s">
        <v>870</v>
      </c>
      <c r="H38" s="150" t="s">
        <v>870</v>
      </c>
      <c r="I38" s="151" t="s">
        <v>870</v>
      </c>
    </row>
    <row r="39" spans="1:9" ht="12.75" hidden="1" customHeight="1" x14ac:dyDescent="0.25">
      <c r="A39" s="152"/>
      <c r="B39" s="153"/>
      <c r="C39" s="395"/>
      <c r="D39" s="396"/>
      <c r="E39" s="148" t="s">
        <v>25</v>
      </c>
      <c r="F39" s="149" t="s">
        <v>870</v>
      </c>
      <c r="G39" s="150" t="s">
        <v>870</v>
      </c>
      <c r="H39" s="150" t="s">
        <v>870</v>
      </c>
      <c r="I39" s="151" t="s">
        <v>870</v>
      </c>
    </row>
    <row r="40" spans="1:9" ht="12.75" hidden="1" customHeight="1" x14ac:dyDescent="0.25">
      <c r="A40" s="140"/>
      <c r="B40" s="141"/>
      <c r="C40" s="391" t="s">
        <v>30</v>
      </c>
      <c r="D40" s="392"/>
      <c r="E40" s="142" t="s">
        <v>23</v>
      </c>
      <c r="F40" s="143" t="s">
        <v>870</v>
      </c>
      <c r="G40" s="144" t="s">
        <v>870</v>
      </c>
      <c r="H40" s="144" t="s">
        <v>870</v>
      </c>
      <c r="I40" s="145" t="s">
        <v>870</v>
      </c>
    </row>
    <row r="41" spans="1:9" ht="12.75" hidden="1" customHeight="1" x14ac:dyDescent="0.25">
      <c r="A41" s="146"/>
      <c r="B41" s="147"/>
      <c r="C41" s="393"/>
      <c r="D41" s="394"/>
      <c r="E41" s="148" t="s">
        <v>24</v>
      </c>
      <c r="F41" s="149" t="s">
        <v>870</v>
      </c>
      <c r="G41" s="150" t="s">
        <v>870</v>
      </c>
      <c r="H41" s="150" t="s">
        <v>870</v>
      </c>
      <c r="I41" s="151" t="s">
        <v>870</v>
      </c>
    </row>
    <row r="42" spans="1:9" ht="12.75" hidden="1" customHeight="1" x14ac:dyDescent="0.25">
      <c r="A42" s="152"/>
      <c r="B42" s="153"/>
      <c r="C42" s="395"/>
      <c r="D42" s="396"/>
      <c r="E42" s="148" t="s">
        <v>25</v>
      </c>
      <c r="F42" s="149" t="s">
        <v>870</v>
      </c>
      <c r="G42" s="150" t="s">
        <v>870</v>
      </c>
      <c r="H42" s="150" t="s">
        <v>870</v>
      </c>
      <c r="I42" s="151" t="s">
        <v>870</v>
      </c>
    </row>
    <row r="43" spans="1:9" ht="12.75" hidden="1" customHeight="1" x14ac:dyDescent="0.25">
      <c r="A43" s="140"/>
      <c r="B43" s="141"/>
      <c r="C43" s="391" t="s">
        <v>31</v>
      </c>
      <c r="D43" s="392"/>
      <c r="E43" s="142" t="s">
        <v>23</v>
      </c>
      <c r="F43" s="143" t="s">
        <v>870</v>
      </c>
      <c r="G43" s="144" t="s">
        <v>870</v>
      </c>
      <c r="H43" s="144" t="s">
        <v>870</v>
      </c>
      <c r="I43" s="145" t="s">
        <v>870</v>
      </c>
    </row>
    <row r="44" spans="1:9" ht="12.75" hidden="1" customHeight="1" x14ac:dyDescent="0.25">
      <c r="A44" s="146"/>
      <c r="B44" s="147"/>
      <c r="C44" s="393"/>
      <c r="D44" s="394"/>
      <c r="E44" s="148" t="s">
        <v>24</v>
      </c>
      <c r="F44" s="149" t="s">
        <v>870</v>
      </c>
      <c r="G44" s="150" t="s">
        <v>870</v>
      </c>
      <c r="H44" s="150" t="s">
        <v>870</v>
      </c>
      <c r="I44" s="151" t="s">
        <v>870</v>
      </c>
    </row>
    <row r="45" spans="1:9" ht="12.75" hidden="1" customHeight="1" x14ac:dyDescent="0.25">
      <c r="A45" s="152"/>
      <c r="B45" s="153"/>
      <c r="C45" s="395"/>
      <c r="D45" s="396"/>
      <c r="E45" s="148" t="s">
        <v>25</v>
      </c>
      <c r="F45" s="149" t="s">
        <v>870</v>
      </c>
      <c r="G45" s="150" t="s">
        <v>870</v>
      </c>
      <c r="H45" s="150" t="s">
        <v>870</v>
      </c>
      <c r="I45" s="151" t="s">
        <v>870</v>
      </c>
    </row>
    <row r="46" spans="1:9" ht="12.75" hidden="1" customHeight="1" x14ac:dyDescent="0.25">
      <c r="A46" s="140"/>
      <c r="B46" s="141"/>
      <c r="C46" s="391" t="s">
        <v>841</v>
      </c>
      <c r="D46" s="392"/>
      <c r="E46" s="142" t="s">
        <v>23</v>
      </c>
      <c r="F46" s="143" t="s">
        <v>870</v>
      </c>
      <c r="G46" s="144" t="s">
        <v>870</v>
      </c>
      <c r="H46" s="144" t="s">
        <v>870</v>
      </c>
      <c r="I46" s="145" t="s">
        <v>870</v>
      </c>
    </row>
    <row r="47" spans="1:9" ht="12.75" hidden="1" customHeight="1" x14ac:dyDescent="0.25">
      <c r="A47" s="146"/>
      <c r="B47" s="147"/>
      <c r="C47" s="393"/>
      <c r="D47" s="394"/>
      <c r="E47" s="148" t="s">
        <v>24</v>
      </c>
      <c r="F47" s="149" t="s">
        <v>870</v>
      </c>
      <c r="G47" s="150" t="s">
        <v>870</v>
      </c>
      <c r="H47" s="150" t="s">
        <v>870</v>
      </c>
      <c r="I47" s="151" t="s">
        <v>870</v>
      </c>
    </row>
    <row r="48" spans="1:9" ht="12.75" hidden="1" customHeight="1" x14ac:dyDescent="0.25">
      <c r="A48" s="152"/>
      <c r="B48" s="153"/>
      <c r="C48" s="395"/>
      <c r="D48" s="396"/>
      <c r="E48" s="148" t="s">
        <v>25</v>
      </c>
      <c r="F48" s="149" t="s">
        <v>870</v>
      </c>
      <c r="G48" s="150" t="s">
        <v>870</v>
      </c>
      <c r="H48" s="150" t="s">
        <v>870</v>
      </c>
      <c r="I48" s="151" t="s">
        <v>870</v>
      </c>
    </row>
    <row r="49" spans="1:9" ht="12.75" hidden="1" customHeight="1" x14ac:dyDescent="0.25">
      <c r="A49" s="140"/>
      <c r="B49" s="141"/>
      <c r="C49" s="391" t="s">
        <v>842</v>
      </c>
      <c r="D49" s="392"/>
      <c r="E49" s="142" t="s">
        <v>23</v>
      </c>
      <c r="F49" s="143" t="s">
        <v>870</v>
      </c>
      <c r="G49" s="144" t="s">
        <v>870</v>
      </c>
      <c r="H49" s="144" t="s">
        <v>870</v>
      </c>
      <c r="I49" s="145" t="s">
        <v>870</v>
      </c>
    </row>
    <row r="50" spans="1:9" ht="12.75" hidden="1" customHeight="1" x14ac:dyDescent="0.25">
      <c r="A50" s="146"/>
      <c r="B50" s="147"/>
      <c r="C50" s="393"/>
      <c r="D50" s="394"/>
      <c r="E50" s="148" t="s">
        <v>24</v>
      </c>
      <c r="F50" s="149" t="s">
        <v>870</v>
      </c>
      <c r="G50" s="150" t="s">
        <v>870</v>
      </c>
      <c r="H50" s="150" t="s">
        <v>870</v>
      </c>
      <c r="I50" s="151" t="s">
        <v>870</v>
      </c>
    </row>
    <row r="51" spans="1:9" ht="12.75" hidden="1" customHeight="1" x14ac:dyDescent="0.25">
      <c r="A51" s="152"/>
      <c r="B51" s="153"/>
      <c r="C51" s="395"/>
      <c r="D51" s="396"/>
      <c r="E51" s="148" t="s">
        <v>25</v>
      </c>
      <c r="F51" s="149" t="s">
        <v>870</v>
      </c>
      <c r="G51" s="150" t="s">
        <v>870</v>
      </c>
      <c r="H51" s="150" t="s">
        <v>870</v>
      </c>
      <c r="I51" s="151" t="s">
        <v>870</v>
      </c>
    </row>
    <row r="52" spans="1:9" ht="12.75" hidden="1" customHeight="1" x14ac:dyDescent="0.25">
      <c r="A52" s="140"/>
      <c r="B52" s="141"/>
      <c r="C52" s="391" t="s">
        <v>887</v>
      </c>
      <c r="D52" s="392"/>
      <c r="E52" s="142" t="s">
        <v>23</v>
      </c>
      <c r="F52" s="143" t="s">
        <v>870</v>
      </c>
      <c r="G52" s="144" t="s">
        <v>870</v>
      </c>
      <c r="H52" s="144" t="s">
        <v>870</v>
      </c>
      <c r="I52" s="145" t="s">
        <v>870</v>
      </c>
    </row>
    <row r="53" spans="1:9" ht="12.75" hidden="1" customHeight="1" x14ac:dyDescent="0.25">
      <c r="A53" s="146"/>
      <c r="B53" s="147"/>
      <c r="C53" s="393"/>
      <c r="D53" s="394"/>
      <c r="E53" s="148" t="s">
        <v>24</v>
      </c>
      <c r="F53" s="149" t="s">
        <v>870</v>
      </c>
      <c r="G53" s="150" t="s">
        <v>870</v>
      </c>
      <c r="H53" s="150" t="s">
        <v>870</v>
      </c>
      <c r="I53" s="151" t="s">
        <v>870</v>
      </c>
    </row>
    <row r="54" spans="1:9" ht="12.75" hidden="1" customHeight="1" x14ac:dyDescent="0.25">
      <c r="A54" s="152"/>
      <c r="B54" s="153"/>
      <c r="C54" s="395"/>
      <c r="D54" s="396"/>
      <c r="E54" s="148" t="s">
        <v>25</v>
      </c>
      <c r="F54" s="149" t="s">
        <v>870</v>
      </c>
      <c r="G54" s="150" t="s">
        <v>870</v>
      </c>
      <c r="H54" s="150" t="s">
        <v>870</v>
      </c>
      <c r="I54" s="151" t="s">
        <v>870</v>
      </c>
    </row>
    <row r="55" spans="1:9" ht="12.75" hidden="1" customHeight="1" x14ac:dyDescent="0.25">
      <c r="A55" s="140"/>
      <c r="B55" s="141"/>
      <c r="C55" s="391" t="s">
        <v>32</v>
      </c>
      <c r="D55" s="392"/>
      <c r="E55" s="142" t="s">
        <v>23</v>
      </c>
      <c r="F55" s="143" t="s">
        <v>870</v>
      </c>
      <c r="G55" s="144" t="s">
        <v>870</v>
      </c>
      <c r="H55" s="144" t="s">
        <v>870</v>
      </c>
      <c r="I55" s="145" t="s">
        <v>870</v>
      </c>
    </row>
    <row r="56" spans="1:9" ht="12.75" hidden="1" customHeight="1" x14ac:dyDescent="0.25">
      <c r="A56" s="146"/>
      <c r="B56" s="147"/>
      <c r="C56" s="393"/>
      <c r="D56" s="394"/>
      <c r="E56" s="148" t="s">
        <v>24</v>
      </c>
      <c r="F56" s="149" t="s">
        <v>870</v>
      </c>
      <c r="G56" s="150" t="s">
        <v>870</v>
      </c>
      <c r="H56" s="150" t="s">
        <v>870</v>
      </c>
      <c r="I56" s="151" t="s">
        <v>870</v>
      </c>
    </row>
    <row r="57" spans="1:9" ht="12.75" hidden="1" customHeight="1" x14ac:dyDescent="0.25">
      <c r="A57" s="152"/>
      <c r="B57" s="153"/>
      <c r="C57" s="395"/>
      <c r="D57" s="396"/>
      <c r="E57" s="148" t="s">
        <v>25</v>
      </c>
      <c r="F57" s="149" t="s">
        <v>870</v>
      </c>
      <c r="G57" s="150" t="s">
        <v>870</v>
      </c>
      <c r="H57" s="150" t="s">
        <v>870</v>
      </c>
      <c r="I57" s="151" t="s">
        <v>870</v>
      </c>
    </row>
    <row r="58" spans="1:9" ht="12.75" hidden="1" customHeight="1" x14ac:dyDescent="0.25">
      <c r="A58" s="140"/>
      <c r="B58" s="141"/>
      <c r="C58" s="391" t="s">
        <v>33</v>
      </c>
      <c r="D58" s="392"/>
      <c r="E58" s="142" t="s">
        <v>23</v>
      </c>
      <c r="F58" s="143" t="s">
        <v>870</v>
      </c>
      <c r="G58" s="144" t="s">
        <v>870</v>
      </c>
      <c r="H58" s="144" t="s">
        <v>870</v>
      </c>
      <c r="I58" s="145" t="s">
        <v>870</v>
      </c>
    </row>
    <row r="59" spans="1:9" ht="12.75" hidden="1" customHeight="1" x14ac:dyDescent="0.25">
      <c r="A59" s="146"/>
      <c r="B59" s="147"/>
      <c r="C59" s="393"/>
      <c r="D59" s="394"/>
      <c r="E59" s="148" t="s">
        <v>24</v>
      </c>
      <c r="F59" s="149" t="s">
        <v>870</v>
      </c>
      <c r="G59" s="150" t="s">
        <v>870</v>
      </c>
      <c r="H59" s="150" t="s">
        <v>870</v>
      </c>
      <c r="I59" s="151" t="s">
        <v>870</v>
      </c>
    </row>
    <row r="60" spans="1:9" ht="12.75" hidden="1" customHeight="1" x14ac:dyDescent="0.25">
      <c r="A60" s="152"/>
      <c r="B60" s="153"/>
      <c r="C60" s="395"/>
      <c r="D60" s="396"/>
      <c r="E60" s="148" t="s">
        <v>25</v>
      </c>
      <c r="F60" s="149" t="s">
        <v>870</v>
      </c>
      <c r="G60" s="150" t="s">
        <v>870</v>
      </c>
      <c r="H60" s="150" t="s">
        <v>870</v>
      </c>
      <c r="I60" s="151" t="s">
        <v>870</v>
      </c>
    </row>
    <row r="61" spans="1:9" ht="12.75" hidden="1" customHeight="1" x14ac:dyDescent="0.25">
      <c r="A61" s="140"/>
      <c r="B61" s="397" t="s">
        <v>888</v>
      </c>
      <c r="C61" s="397"/>
      <c r="D61" s="398"/>
      <c r="E61" s="142" t="s">
        <v>23</v>
      </c>
      <c r="F61" s="143" t="s">
        <v>870</v>
      </c>
      <c r="G61" s="144" t="s">
        <v>870</v>
      </c>
      <c r="H61" s="144" t="s">
        <v>870</v>
      </c>
      <c r="I61" s="145" t="s">
        <v>870</v>
      </c>
    </row>
    <row r="62" spans="1:9" ht="12.75" hidden="1" customHeight="1" x14ac:dyDescent="0.25">
      <c r="A62" s="146"/>
      <c r="B62" s="399"/>
      <c r="C62" s="399"/>
      <c r="D62" s="400"/>
      <c r="E62" s="148" t="s">
        <v>24</v>
      </c>
      <c r="F62" s="149" t="s">
        <v>870</v>
      </c>
      <c r="G62" s="150" t="s">
        <v>870</v>
      </c>
      <c r="H62" s="150" t="s">
        <v>870</v>
      </c>
      <c r="I62" s="151" t="s">
        <v>870</v>
      </c>
    </row>
    <row r="63" spans="1:9" ht="12.75" hidden="1" customHeight="1" x14ac:dyDescent="0.25">
      <c r="A63" s="152"/>
      <c r="B63" s="401"/>
      <c r="C63" s="401"/>
      <c r="D63" s="402"/>
      <c r="E63" s="148" t="s">
        <v>25</v>
      </c>
      <c r="F63" s="149" t="s">
        <v>870</v>
      </c>
      <c r="G63" s="150" t="s">
        <v>870</v>
      </c>
      <c r="H63" s="150" t="s">
        <v>870</v>
      </c>
      <c r="I63" s="151" t="s">
        <v>870</v>
      </c>
    </row>
    <row r="64" spans="1:9" ht="12.75" hidden="1" customHeight="1" x14ac:dyDescent="0.25">
      <c r="A64" s="140"/>
      <c r="B64" s="141"/>
      <c r="C64" s="391" t="s">
        <v>34</v>
      </c>
      <c r="D64" s="392"/>
      <c r="E64" s="142" t="s">
        <v>23</v>
      </c>
      <c r="F64" s="143" t="s">
        <v>870</v>
      </c>
      <c r="G64" s="144" t="s">
        <v>870</v>
      </c>
      <c r="H64" s="144" t="s">
        <v>870</v>
      </c>
      <c r="I64" s="145" t="s">
        <v>870</v>
      </c>
    </row>
    <row r="65" spans="1:9" ht="12.75" hidden="1" customHeight="1" x14ac:dyDescent="0.25">
      <c r="A65" s="146"/>
      <c r="B65" s="147"/>
      <c r="C65" s="393"/>
      <c r="D65" s="394"/>
      <c r="E65" s="148" t="s">
        <v>24</v>
      </c>
      <c r="F65" s="149" t="s">
        <v>870</v>
      </c>
      <c r="G65" s="150" t="s">
        <v>870</v>
      </c>
      <c r="H65" s="150" t="s">
        <v>870</v>
      </c>
      <c r="I65" s="151" t="s">
        <v>870</v>
      </c>
    </row>
    <row r="66" spans="1:9" ht="12.75" hidden="1" customHeight="1" x14ac:dyDescent="0.25">
      <c r="A66" s="152"/>
      <c r="B66" s="153"/>
      <c r="C66" s="395"/>
      <c r="D66" s="396"/>
      <c r="E66" s="148" t="s">
        <v>25</v>
      </c>
      <c r="F66" s="149" t="s">
        <v>870</v>
      </c>
      <c r="G66" s="150" t="s">
        <v>870</v>
      </c>
      <c r="H66" s="150" t="s">
        <v>870</v>
      </c>
      <c r="I66" s="151" t="s">
        <v>870</v>
      </c>
    </row>
    <row r="67" spans="1:9" ht="12.75" hidden="1" customHeight="1" x14ac:dyDescent="0.25">
      <c r="A67" s="140"/>
      <c r="B67" s="141"/>
      <c r="C67" s="391" t="s">
        <v>35</v>
      </c>
      <c r="D67" s="392"/>
      <c r="E67" s="142" t="s">
        <v>23</v>
      </c>
      <c r="F67" s="143" t="s">
        <v>870</v>
      </c>
      <c r="G67" s="144" t="s">
        <v>870</v>
      </c>
      <c r="H67" s="144" t="s">
        <v>870</v>
      </c>
      <c r="I67" s="145" t="s">
        <v>870</v>
      </c>
    </row>
    <row r="68" spans="1:9" ht="12.75" hidden="1" customHeight="1" x14ac:dyDescent="0.25">
      <c r="A68" s="146"/>
      <c r="B68" s="147"/>
      <c r="C68" s="393"/>
      <c r="D68" s="394"/>
      <c r="E68" s="148" t="s">
        <v>24</v>
      </c>
      <c r="F68" s="149" t="s">
        <v>870</v>
      </c>
      <c r="G68" s="150" t="s">
        <v>870</v>
      </c>
      <c r="H68" s="150" t="s">
        <v>870</v>
      </c>
      <c r="I68" s="151" t="s">
        <v>870</v>
      </c>
    </row>
    <row r="69" spans="1:9" ht="12.75" hidden="1" customHeight="1" x14ac:dyDescent="0.25">
      <c r="A69" s="152"/>
      <c r="B69" s="153"/>
      <c r="C69" s="395"/>
      <c r="D69" s="396"/>
      <c r="E69" s="148" t="s">
        <v>25</v>
      </c>
      <c r="F69" s="149" t="s">
        <v>870</v>
      </c>
      <c r="G69" s="150" t="s">
        <v>870</v>
      </c>
      <c r="H69" s="150" t="s">
        <v>870</v>
      </c>
      <c r="I69" s="151" t="s">
        <v>870</v>
      </c>
    </row>
    <row r="70" spans="1:9" ht="12.75" hidden="1" customHeight="1" x14ac:dyDescent="0.25">
      <c r="A70" s="140"/>
      <c r="B70" s="141"/>
      <c r="C70" s="391" t="s">
        <v>36</v>
      </c>
      <c r="D70" s="392"/>
      <c r="E70" s="142" t="s">
        <v>23</v>
      </c>
      <c r="F70" s="143" t="s">
        <v>870</v>
      </c>
      <c r="G70" s="144" t="s">
        <v>870</v>
      </c>
      <c r="H70" s="144" t="s">
        <v>870</v>
      </c>
      <c r="I70" s="145" t="s">
        <v>870</v>
      </c>
    </row>
    <row r="71" spans="1:9" ht="12.75" hidden="1" customHeight="1" x14ac:dyDescent="0.25">
      <c r="A71" s="146"/>
      <c r="B71" s="147"/>
      <c r="C71" s="393"/>
      <c r="D71" s="394"/>
      <c r="E71" s="148" t="s">
        <v>24</v>
      </c>
      <c r="F71" s="149" t="s">
        <v>870</v>
      </c>
      <c r="G71" s="150" t="s">
        <v>870</v>
      </c>
      <c r="H71" s="150" t="s">
        <v>870</v>
      </c>
      <c r="I71" s="151" t="s">
        <v>870</v>
      </c>
    </row>
    <row r="72" spans="1:9" ht="12.75" hidden="1" customHeight="1" x14ac:dyDescent="0.25">
      <c r="A72" s="152"/>
      <c r="B72" s="153"/>
      <c r="C72" s="395"/>
      <c r="D72" s="396"/>
      <c r="E72" s="148" t="s">
        <v>25</v>
      </c>
      <c r="F72" s="149" t="s">
        <v>870</v>
      </c>
      <c r="G72" s="150" t="s">
        <v>870</v>
      </c>
      <c r="H72" s="150" t="s">
        <v>870</v>
      </c>
      <c r="I72" s="151" t="s">
        <v>870</v>
      </c>
    </row>
    <row r="73" spans="1:9" ht="12.75" hidden="1" customHeight="1" x14ac:dyDescent="0.25">
      <c r="A73" s="140"/>
      <c r="B73" s="141"/>
      <c r="C73" s="391" t="s">
        <v>37</v>
      </c>
      <c r="D73" s="392"/>
      <c r="E73" s="142" t="s">
        <v>23</v>
      </c>
      <c r="F73" s="143" t="s">
        <v>870</v>
      </c>
      <c r="G73" s="144" t="s">
        <v>870</v>
      </c>
      <c r="H73" s="144" t="s">
        <v>870</v>
      </c>
      <c r="I73" s="145" t="s">
        <v>870</v>
      </c>
    </row>
    <row r="74" spans="1:9" ht="12.75" hidden="1" customHeight="1" x14ac:dyDescent="0.25">
      <c r="A74" s="146"/>
      <c r="B74" s="147"/>
      <c r="C74" s="393"/>
      <c r="D74" s="394"/>
      <c r="E74" s="148" t="s">
        <v>24</v>
      </c>
      <c r="F74" s="149" t="s">
        <v>870</v>
      </c>
      <c r="G74" s="150" t="s">
        <v>870</v>
      </c>
      <c r="H74" s="150" t="s">
        <v>870</v>
      </c>
      <c r="I74" s="151" t="s">
        <v>870</v>
      </c>
    </row>
    <row r="75" spans="1:9" ht="12.75" hidden="1" customHeight="1" x14ac:dyDescent="0.25">
      <c r="A75" s="152"/>
      <c r="B75" s="153"/>
      <c r="C75" s="395"/>
      <c r="D75" s="396"/>
      <c r="E75" s="148" t="s">
        <v>25</v>
      </c>
      <c r="F75" s="149" t="s">
        <v>870</v>
      </c>
      <c r="G75" s="150" t="s">
        <v>870</v>
      </c>
      <c r="H75" s="150" t="s">
        <v>870</v>
      </c>
      <c r="I75" s="151" t="s">
        <v>870</v>
      </c>
    </row>
    <row r="76" spans="1:9" ht="12.75" hidden="1" customHeight="1" x14ac:dyDescent="0.25">
      <c r="A76" s="140"/>
      <c r="B76" s="141"/>
      <c r="C76" s="391" t="s">
        <v>38</v>
      </c>
      <c r="D76" s="392"/>
      <c r="E76" s="142" t="s">
        <v>23</v>
      </c>
      <c r="F76" s="143" t="s">
        <v>870</v>
      </c>
      <c r="G76" s="144" t="s">
        <v>870</v>
      </c>
      <c r="H76" s="144" t="s">
        <v>870</v>
      </c>
      <c r="I76" s="145" t="s">
        <v>870</v>
      </c>
    </row>
    <row r="77" spans="1:9" ht="12.75" hidden="1" customHeight="1" x14ac:dyDescent="0.25">
      <c r="A77" s="146"/>
      <c r="B77" s="147"/>
      <c r="C77" s="393"/>
      <c r="D77" s="394"/>
      <c r="E77" s="148" t="s">
        <v>24</v>
      </c>
      <c r="F77" s="149" t="s">
        <v>870</v>
      </c>
      <c r="G77" s="150" t="s">
        <v>870</v>
      </c>
      <c r="H77" s="150" t="s">
        <v>870</v>
      </c>
      <c r="I77" s="151" t="s">
        <v>870</v>
      </c>
    </row>
    <row r="78" spans="1:9" ht="12.75" hidden="1" customHeight="1" x14ac:dyDescent="0.25">
      <c r="A78" s="152"/>
      <c r="B78" s="153"/>
      <c r="C78" s="395"/>
      <c r="D78" s="396"/>
      <c r="E78" s="148" t="s">
        <v>25</v>
      </c>
      <c r="F78" s="149" t="s">
        <v>870</v>
      </c>
      <c r="G78" s="150" t="s">
        <v>870</v>
      </c>
      <c r="H78" s="150" t="s">
        <v>870</v>
      </c>
      <c r="I78" s="151" t="s">
        <v>870</v>
      </c>
    </row>
    <row r="79" spans="1:9" ht="12.75" hidden="1" customHeight="1" x14ac:dyDescent="0.25">
      <c r="A79" s="140"/>
      <c r="B79" s="141"/>
      <c r="C79" s="391" t="s">
        <v>889</v>
      </c>
      <c r="D79" s="392"/>
      <c r="E79" s="142" t="s">
        <v>23</v>
      </c>
      <c r="F79" s="143" t="s">
        <v>870</v>
      </c>
      <c r="G79" s="144" t="s">
        <v>870</v>
      </c>
      <c r="H79" s="144" t="s">
        <v>870</v>
      </c>
      <c r="I79" s="145" t="s">
        <v>870</v>
      </c>
    </row>
    <row r="80" spans="1:9" ht="12.75" hidden="1" customHeight="1" x14ac:dyDescent="0.25">
      <c r="A80" s="146"/>
      <c r="B80" s="147"/>
      <c r="C80" s="393"/>
      <c r="D80" s="394"/>
      <c r="E80" s="148" t="s">
        <v>24</v>
      </c>
      <c r="F80" s="149" t="s">
        <v>870</v>
      </c>
      <c r="G80" s="150" t="s">
        <v>870</v>
      </c>
      <c r="H80" s="150" t="s">
        <v>870</v>
      </c>
      <c r="I80" s="151" t="s">
        <v>870</v>
      </c>
    </row>
    <row r="81" spans="1:9" ht="12.75" hidden="1" customHeight="1" x14ac:dyDescent="0.25">
      <c r="A81" s="152"/>
      <c r="B81" s="153"/>
      <c r="C81" s="395"/>
      <c r="D81" s="396"/>
      <c r="E81" s="148" t="s">
        <v>25</v>
      </c>
      <c r="F81" s="149" t="s">
        <v>870</v>
      </c>
      <c r="G81" s="150" t="s">
        <v>870</v>
      </c>
      <c r="H81" s="150" t="s">
        <v>870</v>
      </c>
      <c r="I81" s="151" t="s">
        <v>870</v>
      </c>
    </row>
    <row r="82" spans="1:9" ht="12.75" hidden="1" customHeight="1" x14ac:dyDescent="0.25">
      <c r="A82" s="140"/>
      <c r="B82" s="141"/>
      <c r="C82" s="391" t="s">
        <v>39</v>
      </c>
      <c r="D82" s="392"/>
      <c r="E82" s="142" t="s">
        <v>23</v>
      </c>
      <c r="F82" s="143" t="s">
        <v>870</v>
      </c>
      <c r="G82" s="144" t="s">
        <v>870</v>
      </c>
      <c r="H82" s="144" t="s">
        <v>870</v>
      </c>
      <c r="I82" s="145" t="s">
        <v>870</v>
      </c>
    </row>
    <row r="83" spans="1:9" ht="12.75" hidden="1" customHeight="1" x14ac:dyDescent="0.25">
      <c r="A83" s="146"/>
      <c r="B83" s="147"/>
      <c r="C83" s="393"/>
      <c r="D83" s="394"/>
      <c r="E83" s="148" t="s">
        <v>24</v>
      </c>
      <c r="F83" s="149" t="s">
        <v>870</v>
      </c>
      <c r="G83" s="150" t="s">
        <v>870</v>
      </c>
      <c r="H83" s="150" t="s">
        <v>870</v>
      </c>
      <c r="I83" s="151" t="s">
        <v>870</v>
      </c>
    </row>
    <row r="84" spans="1:9" ht="12.75" hidden="1" customHeight="1" x14ac:dyDescent="0.25">
      <c r="A84" s="152"/>
      <c r="B84" s="153"/>
      <c r="C84" s="395"/>
      <c r="D84" s="396"/>
      <c r="E84" s="148" t="s">
        <v>25</v>
      </c>
      <c r="F84" s="149" t="s">
        <v>870</v>
      </c>
      <c r="G84" s="150" t="s">
        <v>870</v>
      </c>
      <c r="H84" s="150" t="s">
        <v>870</v>
      </c>
      <c r="I84" s="151" t="s">
        <v>870</v>
      </c>
    </row>
    <row r="85" spans="1:9" ht="12.75" hidden="1" customHeight="1" x14ac:dyDescent="0.25">
      <c r="A85" s="140"/>
      <c r="B85" s="141"/>
      <c r="C85" s="391" t="s">
        <v>40</v>
      </c>
      <c r="D85" s="392"/>
      <c r="E85" s="142" t="s">
        <v>23</v>
      </c>
      <c r="F85" s="143" t="s">
        <v>870</v>
      </c>
      <c r="G85" s="144" t="s">
        <v>870</v>
      </c>
      <c r="H85" s="144" t="s">
        <v>870</v>
      </c>
      <c r="I85" s="145" t="s">
        <v>870</v>
      </c>
    </row>
    <row r="86" spans="1:9" ht="12.75" hidden="1" customHeight="1" x14ac:dyDescent="0.25">
      <c r="A86" s="146"/>
      <c r="B86" s="147"/>
      <c r="C86" s="393"/>
      <c r="D86" s="394"/>
      <c r="E86" s="148" t="s">
        <v>24</v>
      </c>
      <c r="F86" s="149" t="s">
        <v>870</v>
      </c>
      <c r="G86" s="150" t="s">
        <v>870</v>
      </c>
      <c r="H86" s="150" t="s">
        <v>870</v>
      </c>
      <c r="I86" s="151" t="s">
        <v>870</v>
      </c>
    </row>
    <row r="87" spans="1:9" ht="12.75" hidden="1" customHeight="1" x14ac:dyDescent="0.25">
      <c r="A87" s="152"/>
      <c r="B87" s="153"/>
      <c r="C87" s="395"/>
      <c r="D87" s="396"/>
      <c r="E87" s="148" t="s">
        <v>25</v>
      </c>
      <c r="F87" s="149" t="s">
        <v>870</v>
      </c>
      <c r="G87" s="150" t="s">
        <v>870</v>
      </c>
      <c r="H87" s="150" t="s">
        <v>870</v>
      </c>
      <c r="I87" s="151" t="s">
        <v>870</v>
      </c>
    </row>
    <row r="88" spans="1:9" ht="12.75" hidden="1" customHeight="1" x14ac:dyDescent="0.25">
      <c r="A88" s="140"/>
      <c r="B88" s="141"/>
      <c r="C88" s="391" t="s">
        <v>888</v>
      </c>
      <c r="D88" s="392"/>
      <c r="E88" s="142" t="s">
        <v>23</v>
      </c>
      <c r="F88" s="143" t="s">
        <v>870</v>
      </c>
      <c r="G88" s="144" t="s">
        <v>870</v>
      </c>
      <c r="H88" s="144" t="s">
        <v>870</v>
      </c>
      <c r="I88" s="145" t="s">
        <v>870</v>
      </c>
    </row>
    <row r="89" spans="1:9" ht="12.75" hidden="1" customHeight="1" x14ac:dyDescent="0.25">
      <c r="A89" s="146"/>
      <c r="B89" s="147"/>
      <c r="C89" s="393"/>
      <c r="D89" s="394"/>
      <c r="E89" s="148" t="s">
        <v>24</v>
      </c>
      <c r="F89" s="149" t="s">
        <v>870</v>
      </c>
      <c r="G89" s="150" t="s">
        <v>870</v>
      </c>
      <c r="H89" s="150" t="s">
        <v>870</v>
      </c>
      <c r="I89" s="151" t="s">
        <v>870</v>
      </c>
    </row>
    <row r="90" spans="1:9" ht="12.75" hidden="1" customHeight="1" x14ac:dyDescent="0.25">
      <c r="A90" s="152"/>
      <c r="B90" s="153"/>
      <c r="C90" s="395"/>
      <c r="D90" s="396"/>
      <c r="E90" s="148" t="s">
        <v>25</v>
      </c>
      <c r="F90" s="149" t="s">
        <v>870</v>
      </c>
      <c r="G90" s="150" t="s">
        <v>870</v>
      </c>
      <c r="H90" s="150" t="s">
        <v>870</v>
      </c>
      <c r="I90" s="151" t="s">
        <v>870</v>
      </c>
    </row>
    <row r="91" spans="1:9" ht="12.75" hidden="1" customHeight="1" x14ac:dyDescent="0.25">
      <c r="A91" s="140"/>
      <c r="B91" s="141"/>
      <c r="C91" s="391" t="s">
        <v>41</v>
      </c>
      <c r="D91" s="392"/>
      <c r="E91" s="142" t="s">
        <v>23</v>
      </c>
      <c r="F91" s="143" t="s">
        <v>870</v>
      </c>
      <c r="G91" s="144" t="s">
        <v>870</v>
      </c>
      <c r="H91" s="144" t="s">
        <v>870</v>
      </c>
      <c r="I91" s="145" t="s">
        <v>870</v>
      </c>
    </row>
    <row r="92" spans="1:9" ht="12.75" hidden="1" customHeight="1" x14ac:dyDescent="0.25">
      <c r="A92" s="146"/>
      <c r="B92" s="147"/>
      <c r="C92" s="393"/>
      <c r="D92" s="394"/>
      <c r="E92" s="148" t="s">
        <v>24</v>
      </c>
      <c r="F92" s="149" t="s">
        <v>870</v>
      </c>
      <c r="G92" s="150" t="s">
        <v>870</v>
      </c>
      <c r="H92" s="150" t="s">
        <v>870</v>
      </c>
      <c r="I92" s="151" t="s">
        <v>870</v>
      </c>
    </row>
    <row r="93" spans="1:9" ht="12.75" hidden="1" customHeight="1" x14ac:dyDescent="0.25">
      <c r="A93" s="152"/>
      <c r="B93" s="153"/>
      <c r="C93" s="395"/>
      <c r="D93" s="396"/>
      <c r="E93" s="148" t="s">
        <v>25</v>
      </c>
      <c r="F93" s="149" t="s">
        <v>870</v>
      </c>
      <c r="G93" s="150" t="s">
        <v>870</v>
      </c>
      <c r="H93" s="150" t="s">
        <v>870</v>
      </c>
      <c r="I93" s="151" t="s">
        <v>870</v>
      </c>
    </row>
    <row r="94" spans="1:9" ht="12.75" hidden="1" customHeight="1" x14ac:dyDescent="0.25">
      <c r="A94" s="140"/>
      <c r="B94" s="397" t="s">
        <v>42</v>
      </c>
      <c r="C94" s="397"/>
      <c r="D94" s="398"/>
      <c r="E94" s="142" t="s">
        <v>23</v>
      </c>
      <c r="F94" s="143" t="s">
        <v>870</v>
      </c>
      <c r="G94" s="144" t="s">
        <v>870</v>
      </c>
      <c r="H94" s="144" t="s">
        <v>870</v>
      </c>
      <c r="I94" s="145" t="s">
        <v>870</v>
      </c>
    </row>
    <row r="95" spans="1:9" ht="12.75" hidden="1" customHeight="1" x14ac:dyDescent="0.25">
      <c r="A95" s="146"/>
      <c r="B95" s="399"/>
      <c r="C95" s="399"/>
      <c r="D95" s="400"/>
      <c r="E95" s="148" t="s">
        <v>24</v>
      </c>
      <c r="F95" s="149" t="s">
        <v>870</v>
      </c>
      <c r="G95" s="150" t="s">
        <v>870</v>
      </c>
      <c r="H95" s="150" t="s">
        <v>870</v>
      </c>
      <c r="I95" s="151" t="s">
        <v>870</v>
      </c>
    </row>
    <row r="96" spans="1:9" ht="12.75" hidden="1" customHeight="1" x14ac:dyDescent="0.25">
      <c r="A96" s="152"/>
      <c r="B96" s="401"/>
      <c r="C96" s="401"/>
      <c r="D96" s="402"/>
      <c r="E96" s="148" t="s">
        <v>25</v>
      </c>
      <c r="F96" s="149" t="s">
        <v>870</v>
      </c>
      <c r="G96" s="150" t="s">
        <v>870</v>
      </c>
      <c r="H96" s="150" t="s">
        <v>870</v>
      </c>
      <c r="I96" s="151" t="s">
        <v>870</v>
      </c>
    </row>
    <row r="97" spans="1:9" ht="12.75" hidden="1" customHeight="1" x14ac:dyDescent="0.25">
      <c r="A97" s="140"/>
      <c r="B97" s="141"/>
      <c r="C97" s="391" t="s">
        <v>42</v>
      </c>
      <c r="D97" s="392"/>
      <c r="E97" s="142" t="s">
        <v>23</v>
      </c>
      <c r="F97" s="143" t="s">
        <v>870</v>
      </c>
      <c r="G97" s="144" t="s">
        <v>870</v>
      </c>
      <c r="H97" s="144" t="s">
        <v>870</v>
      </c>
      <c r="I97" s="145" t="s">
        <v>870</v>
      </c>
    </row>
    <row r="98" spans="1:9" ht="12.75" hidden="1" customHeight="1" x14ac:dyDescent="0.25">
      <c r="A98" s="146"/>
      <c r="B98" s="147"/>
      <c r="C98" s="393"/>
      <c r="D98" s="394"/>
      <c r="E98" s="148" t="s">
        <v>24</v>
      </c>
      <c r="F98" s="149" t="s">
        <v>870</v>
      </c>
      <c r="G98" s="150" t="s">
        <v>870</v>
      </c>
      <c r="H98" s="150" t="s">
        <v>870</v>
      </c>
      <c r="I98" s="151" t="s">
        <v>870</v>
      </c>
    </row>
    <row r="99" spans="1:9" ht="12.75" hidden="1" customHeight="1" x14ac:dyDescent="0.25">
      <c r="A99" s="152"/>
      <c r="B99" s="153"/>
      <c r="C99" s="395"/>
      <c r="D99" s="396"/>
      <c r="E99" s="148" t="s">
        <v>25</v>
      </c>
      <c r="F99" s="149" t="s">
        <v>870</v>
      </c>
      <c r="G99" s="150" t="s">
        <v>870</v>
      </c>
      <c r="H99" s="150" t="s">
        <v>870</v>
      </c>
      <c r="I99" s="151" t="s">
        <v>870</v>
      </c>
    </row>
    <row r="100" spans="1:9" ht="12.75" hidden="1" customHeight="1" x14ac:dyDescent="0.25">
      <c r="A100" s="140"/>
      <c r="B100" s="141"/>
      <c r="C100" s="391" t="s">
        <v>43</v>
      </c>
      <c r="D100" s="392"/>
      <c r="E100" s="142" t="s">
        <v>23</v>
      </c>
      <c r="F100" s="143" t="s">
        <v>870</v>
      </c>
      <c r="G100" s="144" t="s">
        <v>870</v>
      </c>
      <c r="H100" s="144" t="s">
        <v>870</v>
      </c>
      <c r="I100" s="145" t="s">
        <v>870</v>
      </c>
    </row>
    <row r="101" spans="1:9" ht="12.75" hidden="1" customHeight="1" x14ac:dyDescent="0.25">
      <c r="A101" s="146"/>
      <c r="B101" s="147"/>
      <c r="C101" s="393"/>
      <c r="D101" s="394"/>
      <c r="E101" s="148" t="s">
        <v>24</v>
      </c>
      <c r="F101" s="149" t="s">
        <v>870</v>
      </c>
      <c r="G101" s="150" t="s">
        <v>870</v>
      </c>
      <c r="H101" s="150" t="s">
        <v>870</v>
      </c>
      <c r="I101" s="151" t="s">
        <v>870</v>
      </c>
    </row>
    <row r="102" spans="1:9" ht="12.75" hidden="1" customHeight="1" x14ac:dyDescent="0.25">
      <c r="A102" s="152"/>
      <c r="B102" s="153"/>
      <c r="C102" s="395"/>
      <c r="D102" s="396"/>
      <c r="E102" s="148" t="s">
        <v>25</v>
      </c>
      <c r="F102" s="149" t="s">
        <v>870</v>
      </c>
      <c r="G102" s="150" t="s">
        <v>870</v>
      </c>
      <c r="H102" s="150" t="s">
        <v>870</v>
      </c>
      <c r="I102" s="151" t="s">
        <v>870</v>
      </c>
    </row>
    <row r="103" spans="1:9" ht="12.75" hidden="1" customHeight="1" x14ac:dyDescent="0.25">
      <c r="A103" s="140"/>
      <c r="B103" s="141"/>
      <c r="C103" s="391" t="s">
        <v>44</v>
      </c>
      <c r="D103" s="392"/>
      <c r="E103" s="142" t="s">
        <v>23</v>
      </c>
      <c r="F103" s="143" t="s">
        <v>870</v>
      </c>
      <c r="G103" s="144" t="s">
        <v>870</v>
      </c>
      <c r="H103" s="144" t="s">
        <v>870</v>
      </c>
      <c r="I103" s="145" t="s">
        <v>870</v>
      </c>
    </row>
    <row r="104" spans="1:9" ht="12.75" hidden="1" customHeight="1" x14ac:dyDescent="0.25">
      <c r="A104" s="146"/>
      <c r="B104" s="147"/>
      <c r="C104" s="393"/>
      <c r="D104" s="394"/>
      <c r="E104" s="148" t="s">
        <v>24</v>
      </c>
      <c r="F104" s="149" t="s">
        <v>870</v>
      </c>
      <c r="G104" s="150" t="s">
        <v>870</v>
      </c>
      <c r="H104" s="150" t="s">
        <v>870</v>
      </c>
      <c r="I104" s="151" t="s">
        <v>870</v>
      </c>
    </row>
    <row r="105" spans="1:9" ht="12.75" hidden="1" customHeight="1" x14ac:dyDescent="0.25">
      <c r="A105" s="152"/>
      <c r="B105" s="153"/>
      <c r="C105" s="395"/>
      <c r="D105" s="396"/>
      <c r="E105" s="148" t="s">
        <v>25</v>
      </c>
      <c r="F105" s="149" t="s">
        <v>870</v>
      </c>
      <c r="G105" s="150" t="s">
        <v>870</v>
      </c>
      <c r="H105" s="150" t="s">
        <v>870</v>
      </c>
      <c r="I105" s="151" t="s">
        <v>870</v>
      </c>
    </row>
    <row r="106" spans="1:9" ht="12.75" hidden="1" customHeight="1" x14ac:dyDescent="0.25">
      <c r="A106" s="140"/>
      <c r="B106" s="141"/>
      <c r="C106" s="391" t="s">
        <v>45</v>
      </c>
      <c r="D106" s="392"/>
      <c r="E106" s="142" t="s">
        <v>23</v>
      </c>
      <c r="F106" s="143" t="s">
        <v>870</v>
      </c>
      <c r="G106" s="144" t="s">
        <v>870</v>
      </c>
      <c r="H106" s="144" t="s">
        <v>870</v>
      </c>
      <c r="I106" s="145" t="s">
        <v>870</v>
      </c>
    </row>
    <row r="107" spans="1:9" ht="12.75" hidden="1" customHeight="1" x14ac:dyDescent="0.25">
      <c r="A107" s="146"/>
      <c r="B107" s="147"/>
      <c r="C107" s="393"/>
      <c r="D107" s="394"/>
      <c r="E107" s="148" t="s">
        <v>24</v>
      </c>
      <c r="F107" s="149" t="s">
        <v>870</v>
      </c>
      <c r="G107" s="150" t="s">
        <v>870</v>
      </c>
      <c r="H107" s="150" t="s">
        <v>870</v>
      </c>
      <c r="I107" s="151" t="s">
        <v>870</v>
      </c>
    </row>
    <row r="108" spans="1:9" ht="12.75" hidden="1" customHeight="1" x14ac:dyDescent="0.25">
      <c r="A108" s="152"/>
      <c r="B108" s="153"/>
      <c r="C108" s="395"/>
      <c r="D108" s="396"/>
      <c r="E108" s="148" t="s">
        <v>25</v>
      </c>
      <c r="F108" s="149" t="s">
        <v>870</v>
      </c>
      <c r="G108" s="150" t="s">
        <v>870</v>
      </c>
      <c r="H108" s="150" t="s">
        <v>870</v>
      </c>
      <c r="I108" s="151" t="s">
        <v>870</v>
      </c>
    </row>
    <row r="109" spans="1:9" ht="12.75" hidden="1" customHeight="1" x14ac:dyDescent="0.25">
      <c r="A109" s="140"/>
      <c r="B109" s="397" t="s">
        <v>26</v>
      </c>
      <c r="C109" s="397"/>
      <c r="D109" s="398"/>
      <c r="E109" s="142" t="s">
        <v>23</v>
      </c>
      <c r="F109" s="143" t="s">
        <v>870</v>
      </c>
      <c r="G109" s="144" t="s">
        <v>870</v>
      </c>
      <c r="H109" s="144" t="s">
        <v>870</v>
      </c>
      <c r="I109" s="145" t="s">
        <v>870</v>
      </c>
    </row>
    <row r="110" spans="1:9" ht="12.75" hidden="1" customHeight="1" x14ac:dyDescent="0.25">
      <c r="A110" s="146"/>
      <c r="B110" s="399"/>
      <c r="C110" s="399"/>
      <c r="D110" s="400"/>
      <c r="E110" s="148" t="s">
        <v>24</v>
      </c>
      <c r="F110" s="149" t="s">
        <v>870</v>
      </c>
      <c r="G110" s="150" t="s">
        <v>870</v>
      </c>
      <c r="H110" s="150" t="s">
        <v>870</v>
      </c>
      <c r="I110" s="151" t="s">
        <v>870</v>
      </c>
    </row>
    <row r="111" spans="1:9" ht="12.75" hidden="1" customHeight="1" x14ac:dyDescent="0.25">
      <c r="A111" s="152"/>
      <c r="B111" s="401"/>
      <c r="C111" s="401"/>
      <c r="D111" s="402"/>
      <c r="E111" s="148" t="s">
        <v>25</v>
      </c>
      <c r="F111" s="149" t="s">
        <v>870</v>
      </c>
      <c r="G111" s="150" t="s">
        <v>870</v>
      </c>
      <c r="H111" s="150" t="s">
        <v>870</v>
      </c>
      <c r="I111" s="151" t="s">
        <v>870</v>
      </c>
    </row>
    <row r="112" spans="1:9" ht="12.75" hidden="1" customHeight="1" x14ac:dyDescent="0.25">
      <c r="A112" s="140"/>
      <c r="B112" s="141"/>
      <c r="C112" s="391" t="s">
        <v>26</v>
      </c>
      <c r="D112" s="392"/>
      <c r="E112" s="142" t="s">
        <v>23</v>
      </c>
      <c r="F112" s="143" t="s">
        <v>870</v>
      </c>
      <c r="G112" s="144" t="s">
        <v>870</v>
      </c>
      <c r="H112" s="144" t="s">
        <v>870</v>
      </c>
      <c r="I112" s="145" t="s">
        <v>870</v>
      </c>
    </row>
    <row r="113" spans="1:9" ht="12.75" hidden="1" customHeight="1" x14ac:dyDescent="0.25">
      <c r="A113" s="146"/>
      <c r="B113" s="147"/>
      <c r="C113" s="393"/>
      <c r="D113" s="394"/>
      <c r="E113" s="148" t="s">
        <v>24</v>
      </c>
      <c r="F113" s="149" t="s">
        <v>870</v>
      </c>
      <c r="G113" s="150" t="s">
        <v>870</v>
      </c>
      <c r="H113" s="150" t="s">
        <v>870</v>
      </c>
      <c r="I113" s="151" t="s">
        <v>870</v>
      </c>
    </row>
    <row r="114" spans="1:9" ht="12.75" hidden="1" customHeight="1" x14ac:dyDescent="0.25">
      <c r="A114" s="152"/>
      <c r="B114" s="153"/>
      <c r="C114" s="395"/>
      <c r="D114" s="396"/>
      <c r="E114" s="148" t="s">
        <v>25</v>
      </c>
      <c r="F114" s="149" t="s">
        <v>870</v>
      </c>
      <c r="G114" s="150" t="s">
        <v>870</v>
      </c>
      <c r="H114" s="150" t="s">
        <v>870</v>
      </c>
      <c r="I114" s="151" t="s">
        <v>870</v>
      </c>
    </row>
    <row r="115" spans="1:9" ht="12.75" hidden="1" customHeight="1" x14ac:dyDescent="0.25">
      <c r="A115" s="140"/>
      <c r="B115" s="141"/>
      <c r="C115" s="391" t="s">
        <v>46</v>
      </c>
      <c r="D115" s="392"/>
      <c r="E115" s="142" t="s">
        <v>23</v>
      </c>
      <c r="F115" s="143" t="s">
        <v>870</v>
      </c>
      <c r="G115" s="144" t="s">
        <v>870</v>
      </c>
      <c r="H115" s="144" t="s">
        <v>870</v>
      </c>
      <c r="I115" s="145" t="s">
        <v>870</v>
      </c>
    </row>
    <row r="116" spans="1:9" ht="12.75" hidden="1" customHeight="1" x14ac:dyDescent="0.25">
      <c r="A116" s="146"/>
      <c r="B116" s="147"/>
      <c r="C116" s="393"/>
      <c r="D116" s="394"/>
      <c r="E116" s="148" t="s">
        <v>24</v>
      </c>
      <c r="F116" s="149" t="s">
        <v>870</v>
      </c>
      <c r="G116" s="150" t="s">
        <v>870</v>
      </c>
      <c r="H116" s="150" t="s">
        <v>870</v>
      </c>
      <c r="I116" s="151" t="s">
        <v>870</v>
      </c>
    </row>
    <row r="117" spans="1:9" ht="12.75" hidden="1" customHeight="1" x14ac:dyDescent="0.25">
      <c r="A117" s="152"/>
      <c r="B117" s="153"/>
      <c r="C117" s="395"/>
      <c r="D117" s="396"/>
      <c r="E117" s="148" t="s">
        <v>25</v>
      </c>
      <c r="F117" s="149" t="s">
        <v>870</v>
      </c>
      <c r="G117" s="150" t="s">
        <v>870</v>
      </c>
      <c r="H117" s="150" t="s">
        <v>870</v>
      </c>
      <c r="I117" s="151" t="s">
        <v>870</v>
      </c>
    </row>
    <row r="118" spans="1:9" ht="12.75" hidden="1" customHeight="1" x14ac:dyDescent="0.25">
      <c r="A118" s="140"/>
      <c r="B118" s="141"/>
      <c r="C118" s="391" t="s">
        <v>47</v>
      </c>
      <c r="D118" s="392"/>
      <c r="E118" s="142" t="s">
        <v>23</v>
      </c>
      <c r="F118" s="143" t="s">
        <v>870</v>
      </c>
      <c r="G118" s="144" t="s">
        <v>870</v>
      </c>
      <c r="H118" s="144" t="s">
        <v>870</v>
      </c>
      <c r="I118" s="145" t="s">
        <v>870</v>
      </c>
    </row>
    <row r="119" spans="1:9" ht="12.75" hidden="1" customHeight="1" x14ac:dyDescent="0.25">
      <c r="A119" s="146"/>
      <c r="B119" s="147"/>
      <c r="C119" s="393"/>
      <c r="D119" s="394"/>
      <c r="E119" s="148" t="s">
        <v>24</v>
      </c>
      <c r="F119" s="149" t="s">
        <v>870</v>
      </c>
      <c r="G119" s="150" t="s">
        <v>870</v>
      </c>
      <c r="H119" s="150" t="s">
        <v>870</v>
      </c>
      <c r="I119" s="151" t="s">
        <v>870</v>
      </c>
    </row>
    <row r="120" spans="1:9" ht="12.75" hidden="1" customHeight="1" x14ac:dyDescent="0.25">
      <c r="A120" s="152"/>
      <c r="B120" s="153"/>
      <c r="C120" s="395"/>
      <c r="D120" s="396"/>
      <c r="E120" s="148" t="s">
        <v>25</v>
      </c>
      <c r="F120" s="149" t="s">
        <v>870</v>
      </c>
      <c r="G120" s="150" t="s">
        <v>870</v>
      </c>
      <c r="H120" s="150" t="s">
        <v>870</v>
      </c>
      <c r="I120" s="151" t="s">
        <v>870</v>
      </c>
    </row>
    <row r="121" spans="1:9" ht="12.75" hidden="1" customHeight="1" x14ac:dyDescent="0.25">
      <c r="A121" s="140"/>
      <c r="B121" s="397" t="s">
        <v>48</v>
      </c>
      <c r="C121" s="397"/>
      <c r="D121" s="398"/>
      <c r="E121" s="142" t="s">
        <v>23</v>
      </c>
      <c r="F121" s="143" t="s">
        <v>870</v>
      </c>
      <c r="G121" s="144" t="s">
        <v>870</v>
      </c>
      <c r="H121" s="144" t="s">
        <v>870</v>
      </c>
      <c r="I121" s="145" t="s">
        <v>870</v>
      </c>
    </row>
    <row r="122" spans="1:9" ht="12.75" hidden="1" customHeight="1" x14ac:dyDescent="0.25">
      <c r="A122" s="146"/>
      <c r="B122" s="399"/>
      <c r="C122" s="399"/>
      <c r="D122" s="400"/>
      <c r="E122" s="148" t="s">
        <v>24</v>
      </c>
      <c r="F122" s="149" t="s">
        <v>870</v>
      </c>
      <c r="G122" s="150" t="s">
        <v>870</v>
      </c>
      <c r="H122" s="150" t="s">
        <v>870</v>
      </c>
      <c r="I122" s="151" t="s">
        <v>870</v>
      </c>
    </row>
    <row r="123" spans="1:9" ht="12.75" hidden="1" customHeight="1" x14ac:dyDescent="0.25">
      <c r="A123" s="152"/>
      <c r="B123" s="401"/>
      <c r="C123" s="401"/>
      <c r="D123" s="402"/>
      <c r="E123" s="148" t="s">
        <v>25</v>
      </c>
      <c r="F123" s="149" t="s">
        <v>870</v>
      </c>
      <c r="G123" s="150" t="s">
        <v>870</v>
      </c>
      <c r="H123" s="150" t="s">
        <v>870</v>
      </c>
      <c r="I123" s="151" t="s">
        <v>870</v>
      </c>
    </row>
    <row r="124" spans="1:9" ht="12.75" hidden="1" customHeight="1" x14ac:dyDescent="0.25">
      <c r="A124" s="140"/>
      <c r="B124" s="141"/>
      <c r="C124" s="391" t="s">
        <v>49</v>
      </c>
      <c r="D124" s="392"/>
      <c r="E124" s="142" t="s">
        <v>23</v>
      </c>
      <c r="F124" s="143" t="s">
        <v>870</v>
      </c>
      <c r="G124" s="144" t="s">
        <v>870</v>
      </c>
      <c r="H124" s="144" t="s">
        <v>870</v>
      </c>
      <c r="I124" s="145" t="s">
        <v>870</v>
      </c>
    </row>
    <row r="125" spans="1:9" ht="12.75" hidden="1" customHeight="1" x14ac:dyDescent="0.25">
      <c r="A125" s="146"/>
      <c r="B125" s="147"/>
      <c r="C125" s="393"/>
      <c r="D125" s="394"/>
      <c r="E125" s="148" t="s">
        <v>24</v>
      </c>
      <c r="F125" s="149" t="s">
        <v>870</v>
      </c>
      <c r="G125" s="150" t="s">
        <v>870</v>
      </c>
      <c r="H125" s="150" t="s">
        <v>870</v>
      </c>
      <c r="I125" s="151" t="s">
        <v>870</v>
      </c>
    </row>
    <row r="126" spans="1:9" ht="12.75" hidden="1" customHeight="1" x14ac:dyDescent="0.25">
      <c r="A126" s="152"/>
      <c r="B126" s="153"/>
      <c r="C126" s="395"/>
      <c r="D126" s="396"/>
      <c r="E126" s="148" t="s">
        <v>25</v>
      </c>
      <c r="F126" s="149" t="s">
        <v>870</v>
      </c>
      <c r="G126" s="150" t="s">
        <v>870</v>
      </c>
      <c r="H126" s="150" t="s">
        <v>870</v>
      </c>
      <c r="I126" s="151" t="s">
        <v>870</v>
      </c>
    </row>
    <row r="127" spans="1:9" ht="12.75" hidden="1" customHeight="1" x14ac:dyDescent="0.25">
      <c r="A127" s="140"/>
      <c r="B127" s="141"/>
      <c r="C127" s="391" t="s">
        <v>50</v>
      </c>
      <c r="D127" s="392"/>
      <c r="E127" s="142" t="s">
        <v>23</v>
      </c>
      <c r="F127" s="143" t="s">
        <v>870</v>
      </c>
      <c r="G127" s="144" t="s">
        <v>870</v>
      </c>
      <c r="H127" s="144" t="s">
        <v>870</v>
      </c>
      <c r="I127" s="145" t="s">
        <v>870</v>
      </c>
    </row>
    <row r="128" spans="1:9" ht="12.75" hidden="1" customHeight="1" x14ac:dyDescent="0.25">
      <c r="A128" s="146"/>
      <c r="B128" s="147"/>
      <c r="C128" s="393"/>
      <c r="D128" s="394"/>
      <c r="E128" s="148" t="s">
        <v>24</v>
      </c>
      <c r="F128" s="149" t="s">
        <v>870</v>
      </c>
      <c r="G128" s="150" t="s">
        <v>870</v>
      </c>
      <c r="H128" s="150" t="s">
        <v>870</v>
      </c>
      <c r="I128" s="151" t="s">
        <v>870</v>
      </c>
    </row>
    <row r="129" spans="1:9" ht="12.75" hidden="1" customHeight="1" x14ac:dyDescent="0.25">
      <c r="A129" s="152"/>
      <c r="B129" s="153"/>
      <c r="C129" s="395"/>
      <c r="D129" s="396"/>
      <c r="E129" s="148" t="s">
        <v>25</v>
      </c>
      <c r="F129" s="149" t="s">
        <v>870</v>
      </c>
      <c r="G129" s="150" t="s">
        <v>870</v>
      </c>
      <c r="H129" s="150" t="s">
        <v>870</v>
      </c>
      <c r="I129" s="151" t="s">
        <v>870</v>
      </c>
    </row>
    <row r="130" spans="1:9" ht="12.75" hidden="1" customHeight="1" x14ac:dyDescent="0.25">
      <c r="A130" s="140"/>
      <c r="B130" s="141"/>
      <c r="C130" s="391" t="s">
        <v>51</v>
      </c>
      <c r="D130" s="392"/>
      <c r="E130" s="142" t="s">
        <v>23</v>
      </c>
      <c r="F130" s="143" t="s">
        <v>870</v>
      </c>
      <c r="G130" s="144" t="s">
        <v>870</v>
      </c>
      <c r="H130" s="144" t="s">
        <v>870</v>
      </c>
      <c r="I130" s="145" t="s">
        <v>870</v>
      </c>
    </row>
    <row r="131" spans="1:9" ht="12.75" hidden="1" customHeight="1" x14ac:dyDescent="0.25">
      <c r="A131" s="146"/>
      <c r="B131" s="147"/>
      <c r="C131" s="393"/>
      <c r="D131" s="394"/>
      <c r="E131" s="148" t="s">
        <v>24</v>
      </c>
      <c r="F131" s="149" t="s">
        <v>870</v>
      </c>
      <c r="G131" s="150" t="s">
        <v>870</v>
      </c>
      <c r="H131" s="150" t="s">
        <v>870</v>
      </c>
      <c r="I131" s="151" t="s">
        <v>870</v>
      </c>
    </row>
    <row r="132" spans="1:9" ht="12.75" hidden="1" customHeight="1" x14ac:dyDescent="0.25">
      <c r="A132" s="152"/>
      <c r="B132" s="153"/>
      <c r="C132" s="395"/>
      <c r="D132" s="396"/>
      <c r="E132" s="148" t="s">
        <v>25</v>
      </c>
      <c r="F132" s="149" t="s">
        <v>870</v>
      </c>
      <c r="G132" s="150" t="s">
        <v>870</v>
      </c>
      <c r="H132" s="150" t="s">
        <v>870</v>
      </c>
      <c r="I132" s="151" t="s">
        <v>870</v>
      </c>
    </row>
    <row r="133" spans="1:9" ht="12.75" hidden="1" customHeight="1" x14ac:dyDescent="0.25">
      <c r="A133" s="140"/>
      <c r="B133" s="141"/>
      <c r="C133" s="391" t="s">
        <v>890</v>
      </c>
      <c r="D133" s="392"/>
      <c r="E133" s="142" t="s">
        <v>23</v>
      </c>
      <c r="F133" s="143" t="s">
        <v>870</v>
      </c>
      <c r="G133" s="144" t="s">
        <v>870</v>
      </c>
      <c r="H133" s="144" t="s">
        <v>870</v>
      </c>
      <c r="I133" s="145" t="s">
        <v>870</v>
      </c>
    </row>
    <row r="134" spans="1:9" ht="12.75" hidden="1" customHeight="1" x14ac:dyDescent="0.25">
      <c r="A134" s="146"/>
      <c r="B134" s="147"/>
      <c r="C134" s="393"/>
      <c r="D134" s="394"/>
      <c r="E134" s="148" t="s">
        <v>24</v>
      </c>
      <c r="F134" s="149" t="s">
        <v>870</v>
      </c>
      <c r="G134" s="150" t="s">
        <v>870</v>
      </c>
      <c r="H134" s="150" t="s">
        <v>870</v>
      </c>
      <c r="I134" s="151" t="s">
        <v>870</v>
      </c>
    </row>
    <row r="135" spans="1:9" ht="12.75" hidden="1" customHeight="1" x14ac:dyDescent="0.25">
      <c r="A135" s="152"/>
      <c r="B135" s="153"/>
      <c r="C135" s="395"/>
      <c r="D135" s="396"/>
      <c r="E135" s="154" t="s">
        <v>25</v>
      </c>
      <c r="F135" s="155" t="s">
        <v>870</v>
      </c>
      <c r="G135" s="156" t="s">
        <v>870</v>
      </c>
      <c r="H135" s="156" t="s">
        <v>870</v>
      </c>
      <c r="I135" s="157" t="s">
        <v>870</v>
      </c>
    </row>
    <row r="136" spans="1:9" x14ac:dyDescent="0.25">
      <c r="A136" s="127" t="s">
        <v>930</v>
      </c>
      <c r="E136" s="127"/>
      <c r="F136" s="127"/>
      <c r="G136" s="127"/>
      <c r="H136" s="127"/>
      <c r="I136" s="127"/>
    </row>
    <row r="137" spans="1:9" ht="13.9" customHeight="1" x14ac:dyDescent="0.25">
      <c r="A137" s="390" t="s">
        <v>931</v>
      </c>
      <c r="B137" s="390"/>
      <c r="C137" s="390"/>
      <c r="D137" s="390"/>
      <c r="E137" s="390"/>
      <c r="F137" s="390"/>
      <c r="G137" s="390"/>
      <c r="H137" s="390"/>
      <c r="I137" s="390"/>
    </row>
    <row r="138" spans="1:9" ht="13.9" customHeight="1" x14ac:dyDescent="0.25">
      <c r="A138" s="389" t="s">
        <v>932</v>
      </c>
      <c r="B138" s="389"/>
      <c r="C138" s="389"/>
      <c r="D138" s="389"/>
      <c r="E138" s="389"/>
      <c r="F138" s="389"/>
      <c r="G138" s="389"/>
      <c r="H138" s="389"/>
      <c r="I138" s="389"/>
    </row>
    <row r="139" spans="1:9" ht="13.9" customHeight="1" x14ac:dyDescent="0.25">
      <c r="A139" s="389" t="s">
        <v>933</v>
      </c>
      <c r="B139" s="389"/>
      <c r="C139" s="389"/>
      <c r="D139" s="389"/>
      <c r="E139" s="389"/>
      <c r="F139" s="389"/>
      <c r="G139" s="389"/>
      <c r="H139" s="389"/>
      <c r="I139" s="389"/>
    </row>
    <row r="140" spans="1:9" ht="13.9" customHeight="1" x14ac:dyDescent="0.25">
      <c r="A140" s="389" t="s">
        <v>934</v>
      </c>
      <c r="B140" s="389"/>
      <c r="C140" s="389"/>
      <c r="D140" s="389"/>
      <c r="E140" s="389"/>
      <c r="F140" s="389"/>
      <c r="G140" s="389"/>
      <c r="H140" s="389"/>
      <c r="I140" s="389"/>
    </row>
    <row r="141" spans="1:9" ht="13.9" customHeight="1" x14ac:dyDescent="0.25">
      <c r="A141" s="389" t="s">
        <v>935</v>
      </c>
      <c r="B141" s="389"/>
      <c r="C141" s="389"/>
      <c r="D141" s="389"/>
      <c r="E141" s="389"/>
      <c r="F141" s="389"/>
      <c r="G141" s="389"/>
      <c r="H141" s="389"/>
      <c r="I141" s="389"/>
    </row>
    <row r="142" spans="1:9" ht="13.9" customHeight="1" x14ac:dyDescent="0.25">
      <c r="A142" s="389" t="s">
        <v>936</v>
      </c>
      <c r="B142" s="389"/>
      <c r="C142" s="389"/>
      <c r="D142" s="389"/>
      <c r="E142" s="389"/>
      <c r="F142" s="389"/>
      <c r="G142" s="389"/>
      <c r="H142" s="389"/>
      <c r="I142" s="389"/>
    </row>
    <row r="143" spans="1:9" x14ac:dyDescent="0.25">
      <c r="A143" s="390" t="s">
        <v>937</v>
      </c>
      <c r="B143" s="390"/>
      <c r="C143" s="390"/>
      <c r="D143" s="390"/>
      <c r="E143" s="390"/>
      <c r="F143" s="390"/>
      <c r="G143" s="390"/>
      <c r="H143" s="390"/>
      <c r="I143" s="390"/>
    </row>
    <row r="144" spans="1:9" x14ac:dyDescent="0.25">
      <c r="A144" s="390" t="s">
        <v>938</v>
      </c>
      <c r="B144" s="390"/>
      <c r="C144" s="390"/>
      <c r="D144" s="390"/>
      <c r="E144" s="390"/>
      <c r="F144" s="390"/>
      <c r="G144" s="390"/>
      <c r="H144" s="390"/>
      <c r="I144" s="390"/>
    </row>
  </sheetData>
  <dataConsolidate/>
  <mergeCells count="78">
    <mergeCell ref="A6:C6"/>
    <mergeCell ref="D6:I6"/>
    <mergeCell ref="A7:C7"/>
    <mergeCell ref="D7:I7"/>
    <mergeCell ref="A8:C8"/>
    <mergeCell ref="D8:I8"/>
    <mergeCell ref="A1:I1"/>
    <mergeCell ref="A2:I2"/>
    <mergeCell ref="A3:I3"/>
    <mergeCell ref="A4:C4"/>
    <mergeCell ref="D4:I4"/>
    <mergeCell ref="A5:C5"/>
    <mergeCell ref="D5:I5"/>
    <mergeCell ref="A12:C12"/>
    <mergeCell ref="D12:I12"/>
    <mergeCell ref="A13:I13"/>
    <mergeCell ref="A14:I14"/>
    <mergeCell ref="A15:I15"/>
    <mergeCell ref="A16:I16"/>
    <mergeCell ref="A9:C9"/>
    <mergeCell ref="D9:I9"/>
    <mergeCell ref="A10:C11"/>
    <mergeCell ref="D10:D11"/>
    <mergeCell ref="E10:I11"/>
    <mergeCell ref="A22:D24"/>
    <mergeCell ref="A17:I17"/>
    <mergeCell ref="A19:D20"/>
    <mergeCell ref="E19:E21"/>
    <mergeCell ref="F19:I19"/>
    <mergeCell ref="F20:F21"/>
    <mergeCell ref="G20:G21"/>
    <mergeCell ref="H20:H21"/>
    <mergeCell ref="I20:I21"/>
    <mergeCell ref="C40:D42"/>
    <mergeCell ref="C43:D45"/>
    <mergeCell ref="C46:D48"/>
    <mergeCell ref="C49:D51"/>
    <mergeCell ref="C52:D54"/>
    <mergeCell ref="C55:D57"/>
    <mergeCell ref="C25:D27"/>
    <mergeCell ref="C28:D30"/>
    <mergeCell ref="C31:D33"/>
    <mergeCell ref="C34:D36"/>
    <mergeCell ref="C37:D39"/>
    <mergeCell ref="C76:D78"/>
    <mergeCell ref="C79:D81"/>
    <mergeCell ref="C82:D84"/>
    <mergeCell ref="C85:D87"/>
    <mergeCell ref="C88:D90"/>
    <mergeCell ref="C91:D93"/>
    <mergeCell ref="C58:D60"/>
    <mergeCell ref="B61:D63"/>
    <mergeCell ref="C64:D66"/>
    <mergeCell ref="C67:D69"/>
    <mergeCell ref="C70:D72"/>
    <mergeCell ref="C73:D75"/>
    <mergeCell ref="C112:D114"/>
    <mergeCell ref="C115:D117"/>
    <mergeCell ref="C118:D120"/>
    <mergeCell ref="B121:D123"/>
    <mergeCell ref="C124:D126"/>
    <mergeCell ref="C127:D129"/>
    <mergeCell ref="B94:D96"/>
    <mergeCell ref="C97:D99"/>
    <mergeCell ref="C100:D102"/>
    <mergeCell ref="C103:D105"/>
    <mergeCell ref="C106:D108"/>
    <mergeCell ref="B109:D111"/>
    <mergeCell ref="A141:I141"/>
    <mergeCell ref="A142:I142"/>
    <mergeCell ref="A143:I143"/>
    <mergeCell ref="A144:I144"/>
    <mergeCell ref="C130:D132"/>
    <mergeCell ref="C133:D135"/>
    <mergeCell ref="A137:I137"/>
    <mergeCell ref="A138:I138"/>
    <mergeCell ref="A139:I139"/>
    <mergeCell ref="A140:I14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4ED8B-C28B-4F79-9433-84EA3CA9C2F1}">
  <sheetPr>
    <tabColor rgb="FF00B050"/>
  </sheetPr>
  <dimension ref="A1:AI139"/>
  <sheetViews>
    <sheetView topLeftCell="A4" zoomScaleNormal="100" zoomScaleSheetLayoutView="80" workbookViewId="0">
      <selection activeCell="L18" sqref="L18"/>
    </sheetView>
  </sheetViews>
  <sheetFormatPr baseColWidth="10" defaultColWidth="9.85546875" defaultRowHeight="12.75" x14ac:dyDescent="0.25"/>
  <cols>
    <col min="1" max="1" width="18" style="127" customWidth="1"/>
    <col min="2" max="2" width="9.5703125" style="127" hidden="1" customWidth="1"/>
    <col min="3" max="3" width="9.85546875" style="127" hidden="1" customWidth="1"/>
    <col min="4" max="4" width="23.140625" style="127" hidden="1" customWidth="1"/>
    <col min="5" max="5" width="12.85546875" style="124" customWidth="1"/>
    <col min="6" max="9" width="10.85546875" style="158" customWidth="1"/>
    <col min="10" max="10" width="12.85546875" style="124" customWidth="1"/>
    <col min="11" max="16384" width="9.85546875" style="124"/>
  </cols>
  <sheetData>
    <row r="1" spans="1:20" s="123" customFormat="1" ht="18.75" customHeight="1" x14ac:dyDescent="0.25">
      <c r="A1" s="434" t="s">
        <v>0</v>
      </c>
      <c r="B1" s="434"/>
      <c r="C1" s="434"/>
      <c r="D1" s="434"/>
      <c r="E1" s="434"/>
      <c r="F1" s="434"/>
      <c r="G1" s="434"/>
      <c r="H1" s="434"/>
      <c r="I1" s="434"/>
    </row>
    <row r="2" spans="1:20" s="123" customFormat="1" ht="18.75" x14ac:dyDescent="0.25">
      <c r="A2" s="434" t="s">
        <v>1</v>
      </c>
      <c r="B2" s="434"/>
      <c r="C2" s="434"/>
      <c r="D2" s="434"/>
      <c r="E2" s="434"/>
      <c r="F2" s="434"/>
      <c r="G2" s="434"/>
      <c r="H2" s="434"/>
      <c r="I2" s="434"/>
    </row>
    <row r="3" spans="1:20" x14ac:dyDescent="0.25">
      <c r="A3" s="435"/>
      <c r="B3" s="435"/>
      <c r="C3" s="435"/>
      <c r="D3" s="435"/>
      <c r="E3" s="435"/>
      <c r="F3" s="435"/>
      <c r="G3" s="435"/>
      <c r="H3" s="435"/>
      <c r="I3" s="435"/>
    </row>
    <row r="4" spans="1:20" s="125" customFormat="1" ht="29.45" customHeight="1" x14ac:dyDescent="0.25">
      <c r="A4" s="436" t="s">
        <v>2</v>
      </c>
      <c r="B4" s="437"/>
      <c r="C4" s="438"/>
      <c r="D4" s="425" t="s">
        <v>1014</v>
      </c>
      <c r="E4" s="426"/>
      <c r="F4" s="426"/>
      <c r="G4" s="426"/>
      <c r="H4" s="426"/>
      <c r="I4" s="427"/>
    </row>
    <row r="5" spans="1:20" s="125" customFormat="1" ht="15" x14ac:dyDescent="0.25">
      <c r="A5" s="422" t="s">
        <v>3</v>
      </c>
      <c r="B5" s="423"/>
      <c r="C5" s="424"/>
      <c r="D5" s="439" t="s">
        <v>1015</v>
      </c>
      <c r="E5" s="439"/>
      <c r="F5" s="439"/>
      <c r="G5" s="439"/>
      <c r="H5" s="439"/>
      <c r="I5" s="440"/>
    </row>
    <row r="6" spans="1:20" s="125" customFormat="1" ht="30.75" customHeight="1" x14ac:dyDescent="0.25">
      <c r="A6" s="422" t="s">
        <v>4</v>
      </c>
      <c r="B6" s="423"/>
      <c r="C6" s="424"/>
      <c r="D6" s="425" t="s">
        <v>1016</v>
      </c>
      <c r="E6" s="426"/>
      <c r="F6" s="426"/>
      <c r="G6" s="426"/>
      <c r="H6" s="426"/>
      <c r="I6" s="427"/>
    </row>
    <row r="7" spans="1:20" s="125" customFormat="1" ht="27.75" customHeight="1" x14ac:dyDescent="0.25">
      <c r="A7" s="422" t="s">
        <v>5</v>
      </c>
      <c r="B7" s="423"/>
      <c r="C7" s="424"/>
      <c r="D7" s="425" t="s">
        <v>1027</v>
      </c>
      <c r="E7" s="426"/>
      <c r="F7" s="426"/>
      <c r="G7" s="426"/>
      <c r="H7" s="426"/>
      <c r="I7" s="427"/>
    </row>
    <row r="8" spans="1:20" s="125" customFormat="1" ht="15" x14ac:dyDescent="0.25">
      <c r="A8" s="428" t="s">
        <v>6</v>
      </c>
      <c r="B8" s="429"/>
      <c r="C8" s="430"/>
      <c r="D8" s="431"/>
      <c r="E8" s="432"/>
      <c r="F8" s="432"/>
      <c r="G8" s="432"/>
      <c r="H8" s="432"/>
      <c r="I8" s="433"/>
    </row>
    <row r="9" spans="1:20" x14ac:dyDescent="0.25">
      <c r="A9" s="407"/>
      <c r="B9" s="407"/>
      <c r="C9" s="407"/>
      <c r="D9" s="408"/>
      <c r="E9" s="408"/>
      <c r="F9" s="408"/>
      <c r="G9" s="408"/>
      <c r="H9" s="408"/>
      <c r="I9" s="408"/>
    </row>
    <row r="10" spans="1:20" s="125" customFormat="1" ht="28.9" customHeight="1" x14ac:dyDescent="0.25">
      <c r="A10" s="412" t="s">
        <v>7</v>
      </c>
      <c r="B10" s="413"/>
      <c r="C10" s="413"/>
      <c r="D10" s="416" t="s">
        <v>939</v>
      </c>
      <c r="E10" s="418" t="s">
        <v>1026</v>
      </c>
      <c r="F10" s="418"/>
      <c r="G10" s="418"/>
      <c r="H10" s="418"/>
      <c r="I10" s="420"/>
      <c r="L10" s="126"/>
      <c r="M10" s="126"/>
      <c r="N10" s="126"/>
      <c r="O10" s="126"/>
      <c r="P10" s="126"/>
      <c r="Q10" s="126"/>
      <c r="R10" s="126"/>
      <c r="S10" s="126"/>
      <c r="T10" s="126"/>
    </row>
    <row r="11" spans="1:20" s="125" customFormat="1" ht="28.9" customHeight="1" x14ac:dyDescent="0.25">
      <c r="A11" s="414"/>
      <c r="B11" s="415"/>
      <c r="C11" s="415"/>
      <c r="D11" s="417"/>
      <c r="E11" s="419"/>
      <c r="F11" s="419"/>
      <c r="G11" s="419"/>
      <c r="H11" s="419"/>
      <c r="I11" s="421"/>
      <c r="L11" s="126"/>
      <c r="M11" s="126"/>
      <c r="N11" s="126"/>
      <c r="O11" s="126"/>
      <c r="P11" s="126"/>
      <c r="Q11" s="126"/>
      <c r="R11" s="126"/>
      <c r="S11" s="126"/>
      <c r="T11" s="126"/>
    </row>
    <row r="12" spans="1:20" ht="12" customHeight="1" x14ac:dyDescent="0.25">
      <c r="A12" s="407"/>
      <c r="B12" s="407"/>
      <c r="C12" s="407"/>
      <c r="D12" s="408"/>
      <c r="E12" s="408"/>
      <c r="F12" s="408"/>
      <c r="G12" s="408"/>
      <c r="H12" s="408"/>
      <c r="I12" s="408"/>
      <c r="L12" s="127"/>
      <c r="M12" s="127"/>
      <c r="N12" s="127"/>
      <c r="O12" s="127"/>
      <c r="P12" s="127"/>
      <c r="Q12" s="127"/>
      <c r="R12" s="127"/>
      <c r="S12" s="127"/>
      <c r="T12" s="127"/>
    </row>
    <row r="13" spans="1:20" s="128" customFormat="1" ht="11.25" x14ac:dyDescent="0.25">
      <c r="A13" s="409" t="s">
        <v>8</v>
      </c>
      <c r="B13" s="410"/>
      <c r="C13" s="410"/>
      <c r="D13" s="410"/>
      <c r="E13" s="410"/>
      <c r="F13" s="410"/>
      <c r="G13" s="410"/>
      <c r="H13" s="410"/>
      <c r="I13" s="411"/>
      <c r="L13" s="129"/>
      <c r="M13" s="129"/>
      <c r="N13" s="129"/>
      <c r="O13" s="129"/>
      <c r="P13" s="129"/>
      <c r="Q13" s="129"/>
      <c r="R13" s="129"/>
      <c r="S13" s="129"/>
      <c r="T13" s="129"/>
    </row>
    <row r="14" spans="1:20" s="128" customFormat="1" ht="11.25" x14ac:dyDescent="0.25">
      <c r="A14" s="403" t="s">
        <v>9</v>
      </c>
      <c r="B14" s="404"/>
      <c r="C14" s="404"/>
      <c r="D14" s="404"/>
      <c r="E14" s="404"/>
      <c r="F14" s="404"/>
      <c r="G14" s="404"/>
      <c r="H14" s="404"/>
      <c r="I14" s="405"/>
      <c r="L14" s="129"/>
      <c r="M14" s="129"/>
      <c r="N14" s="129"/>
      <c r="O14" s="129"/>
      <c r="P14" s="129"/>
      <c r="Q14" s="129"/>
      <c r="R14" s="129"/>
      <c r="S14" s="129"/>
      <c r="T14" s="129"/>
    </row>
    <row r="15" spans="1:20" s="128" customFormat="1" ht="11.25" x14ac:dyDescent="0.25">
      <c r="A15" s="403" t="s">
        <v>10</v>
      </c>
      <c r="B15" s="404"/>
      <c r="C15" s="404"/>
      <c r="D15" s="404"/>
      <c r="E15" s="404"/>
      <c r="F15" s="404"/>
      <c r="G15" s="404"/>
      <c r="H15" s="404"/>
      <c r="I15" s="405"/>
      <c r="L15" s="129"/>
      <c r="M15" s="129"/>
      <c r="N15" s="129"/>
      <c r="O15" s="129"/>
      <c r="P15" s="129"/>
      <c r="Q15" s="129"/>
      <c r="R15" s="129"/>
      <c r="S15" s="129"/>
      <c r="T15" s="129"/>
    </row>
    <row r="16" spans="1:20" s="128" customFormat="1" ht="11.25" x14ac:dyDescent="0.25">
      <c r="A16" s="403" t="s">
        <v>11</v>
      </c>
      <c r="B16" s="404"/>
      <c r="C16" s="404"/>
      <c r="D16" s="404"/>
      <c r="E16" s="404"/>
      <c r="F16" s="404"/>
      <c r="G16" s="404"/>
      <c r="H16" s="404"/>
      <c r="I16" s="405"/>
      <c r="L16" s="130"/>
      <c r="M16" s="130"/>
      <c r="N16" s="130"/>
      <c r="O16" s="130"/>
      <c r="P16" s="130"/>
      <c r="Q16" s="130"/>
      <c r="R16" s="130"/>
      <c r="S16" s="130"/>
      <c r="T16" s="130"/>
    </row>
    <row r="17" spans="1:35" s="128" customFormat="1" ht="11.25" x14ac:dyDescent="0.25">
      <c r="A17" s="403" t="s">
        <v>12</v>
      </c>
      <c r="B17" s="404"/>
      <c r="C17" s="404"/>
      <c r="D17" s="404"/>
      <c r="E17" s="404"/>
      <c r="F17" s="404"/>
      <c r="G17" s="404"/>
      <c r="H17" s="404"/>
      <c r="I17" s="405"/>
      <c r="L17" s="130"/>
      <c r="M17" s="130"/>
      <c r="N17" s="130"/>
      <c r="O17" s="130"/>
      <c r="P17" s="130"/>
      <c r="Q17" s="130"/>
      <c r="R17" s="130"/>
      <c r="S17" s="130"/>
      <c r="T17" s="130"/>
    </row>
    <row r="18" spans="1:35" x14ac:dyDescent="0.25">
      <c r="A18" s="131"/>
      <c r="B18" s="131"/>
      <c r="C18" s="131"/>
      <c r="D18" s="131"/>
      <c r="E18" s="131"/>
      <c r="F18" s="132"/>
      <c r="G18" s="133"/>
      <c r="H18" s="133"/>
      <c r="I18" s="133"/>
    </row>
    <row r="19" spans="1:35" s="135" customFormat="1" ht="15" x14ac:dyDescent="0.25">
      <c r="A19" s="527" t="s">
        <v>13</v>
      </c>
      <c r="B19" s="527"/>
      <c r="C19" s="527"/>
      <c r="D19" s="527"/>
      <c r="E19" s="527" t="s">
        <v>14</v>
      </c>
      <c r="F19" s="528" t="s">
        <v>15</v>
      </c>
      <c r="G19" s="528"/>
      <c r="H19" s="528"/>
      <c r="I19" s="528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</row>
    <row r="20" spans="1:35" s="135" customFormat="1" ht="29.25" customHeight="1" x14ac:dyDescent="0.25">
      <c r="A20" s="527"/>
      <c r="B20" s="527"/>
      <c r="C20" s="527"/>
      <c r="D20" s="527"/>
      <c r="E20" s="527"/>
      <c r="F20" s="528" t="s">
        <v>52</v>
      </c>
      <c r="G20" s="528" t="s">
        <v>1022</v>
      </c>
      <c r="H20" s="528" t="s">
        <v>1023</v>
      </c>
      <c r="I20" s="528" t="s">
        <v>1024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</row>
    <row r="21" spans="1:35" s="135" customFormat="1" ht="15" x14ac:dyDescent="0.25">
      <c r="A21" s="529" t="s">
        <v>18</v>
      </c>
      <c r="B21" s="530" t="s">
        <v>19</v>
      </c>
      <c r="C21" s="530" t="s">
        <v>20</v>
      </c>
      <c r="D21" s="530" t="s">
        <v>21</v>
      </c>
      <c r="E21" s="527"/>
      <c r="F21" s="528"/>
      <c r="G21" s="528"/>
      <c r="H21" s="528"/>
      <c r="I21" s="528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</row>
    <row r="22" spans="1:35" s="138" customFormat="1" x14ac:dyDescent="0.2">
      <c r="A22" s="441" t="s">
        <v>22</v>
      </c>
      <c r="B22" s="441"/>
      <c r="C22" s="441"/>
      <c r="D22" s="441"/>
      <c r="E22" s="159" t="s">
        <v>23</v>
      </c>
      <c r="F22" s="160">
        <f>F23/F24</f>
        <v>0.92537313432835822</v>
      </c>
      <c r="G22" s="160">
        <f>G23/G24</f>
        <v>0.92537313432835822</v>
      </c>
      <c r="H22" s="160">
        <f>H23/H24</f>
        <v>0.92537313432835822</v>
      </c>
      <c r="I22" s="160">
        <f>I23/I24</f>
        <v>0.86567164179104472</v>
      </c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</row>
    <row r="23" spans="1:35" s="138" customFormat="1" x14ac:dyDescent="0.2">
      <c r="A23" s="441"/>
      <c r="B23" s="441"/>
      <c r="C23" s="441"/>
      <c r="D23" s="441"/>
      <c r="E23" s="159" t="s">
        <v>940</v>
      </c>
      <c r="F23" s="161">
        <f>[1]Indicadores!F7</f>
        <v>62</v>
      </c>
      <c r="G23" s="161">
        <f>F23</f>
        <v>62</v>
      </c>
      <c r="H23" s="161">
        <f>G23</f>
        <v>62</v>
      </c>
      <c r="I23" s="161">
        <v>58</v>
      </c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</row>
    <row r="24" spans="1:35" s="138" customFormat="1" x14ac:dyDescent="0.2">
      <c r="A24" s="441"/>
      <c r="B24" s="441"/>
      <c r="C24" s="441"/>
      <c r="D24" s="441"/>
      <c r="E24" s="159" t="s">
        <v>1025</v>
      </c>
      <c r="F24" s="161">
        <f>SUM([1]Cobertura!C79:E79)</f>
        <v>67</v>
      </c>
      <c r="G24" s="161">
        <f>F24</f>
        <v>67</v>
      </c>
      <c r="H24" s="161">
        <f>G24</f>
        <v>67</v>
      </c>
      <c r="I24" s="161">
        <f>H24</f>
        <v>67</v>
      </c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</row>
    <row r="25" spans="1:35" ht="12.75" hidden="1" customHeight="1" x14ac:dyDescent="0.25">
      <c r="A25" s="140"/>
      <c r="B25" s="141"/>
      <c r="C25" s="391" t="s">
        <v>885</v>
      </c>
      <c r="D25" s="392"/>
      <c r="E25" s="142" t="s">
        <v>23</v>
      </c>
      <c r="F25" s="143" t="s">
        <v>870</v>
      </c>
      <c r="G25" s="144" t="s">
        <v>870</v>
      </c>
      <c r="H25" s="144" t="s">
        <v>870</v>
      </c>
      <c r="I25" s="145" t="s">
        <v>870</v>
      </c>
    </row>
    <row r="26" spans="1:35" ht="12.75" hidden="1" customHeight="1" x14ac:dyDescent="0.25">
      <c r="A26" s="146"/>
      <c r="B26" s="147"/>
      <c r="C26" s="393"/>
      <c r="D26" s="394"/>
      <c r="E26" s="148" t="s">
        <v>24</v>
      </c>
      <c r="F26" s="149" t="s">
        <v>870</v>
      </c>
      <c r="G26" s="150" t="s">
        <v>870</v>
      </c>
      <c r="H26" s="150" t="s">
        <v>870</v>
      </c>
      <c r="I26" s="151" t="s">
        <v>870</v>
      </c>
    </row>
    <row r="27" spans="1:35" ht="12.75" hidden="1" customHeight="1" x14ac:dyDescent="0.25">
      <c r="A27" s="152"/>
      <c r="B27" s="153"/>
      <c r="C27" s="395"/>
      <c r="D27" s="396"/>
      <c r="E27" s="148" t="s">
        <v>25</v>
      </c>
      <c r="F27" s="149" t="s">
        <v>870</v>
      </c>
      <c r="G27" s="150" t="s">
        <v>870</v>
      </c>
      <c r="H27" s="150" t="s">
        <v>870</v>
      </c>
      <c r="I27" s="151" t="s">
        <v>870</v>
      </c>
    </row>
    <row r="28" spans="1:35" ht="12.75" hidden="1" customHeight="1" x14ac:dyDescent="0.25">
      <c r="A28" s="140"/>
      <c r="B28" s="141"/>
      <c r="C28" s="391" t="s">
        <v>27</v>
      </c>
      <c r="D28" s="392"/>
      <c r="E28" s="142" t="s">
        <v>23</v>
      </c>
      <c r="F28" s="143" t="s">
        <v>870</v>
      </c>
      <c r="G28" s="144" t="s">
        <v>870</v>
      </c>
      <c r="H28" s="144" t="s">
        <v>870</v>
      </c>
      <c r="I28" s="145" t="s">
        <v>870</v>
      </c>
    </row>
    <row r="29" spans="1:35" ht="12.75" hidden="1" customHeight="1" x14ac:dyDescent="0.25">
      <c r="A29" s="146"/>
      <c r="B29" s="147"/>
      <c r="C29" s="393"/>
      <c r="D29" s="394"/>
      <c r="E29" s="148" t="s">
        <v>24</v>
      </c>
      <c r="F29" s="149" t="s">
        <v>870</v>
      </c>
      <c r="G29" s="150" t="s">
        <v>870</v>
      </c>
      <c r="H29" s="150" t="s">
        <v>870</v>
      </c>
      <c r="I29" s="151" t="s">
        <v>870</v>
      </c>
    </row>
    <row r="30" spans="1:35" ht="12.75" hidden="1" customHeight="1" x14ac:dyDescent="0.25">
      <c r="A30" s="152"/>
      <c r="B30" s="153"/>
      <c r="C30" s="395"/>
      <c r="D30" s="396"/>
      <c r="E30" s="148" t="s">
        <v>25</v>
      </c>
      <c r="F30" s="149" t="s">
        <v>870</v>
      </c>
      <c r="G30" s="150" t="s">
        <v>870</v>
      </c>
      <c r="H30" s="150" t="s">
        <v>870</v>
      </c>
      <c r="I30" s="151" t="s">
        <v>870</v>
      </c>
    </row>
    <row r="31" spans="1:35" ht="12.75" hidden="1" customHeight="1" x14ac:dyDescent="0.25">
      <c r="A31" s="140"/>
      <c r="B31" s="141"/>
      <c r="C31" s="391" t="s">
        <v>28</v>
      </c>
      <c r="D31" s="392"/>
      <c r="E31" s="142" t="s">
        <v>23</v>
      </c>
      <c r="F31" s="143" t="s">
        <v>870</v>
      </c>
      <c r="G31" s="144" t="s">
        <v>870</v>
      </c>
      <c r="H31" s="144" t="s">
        <v>870</v>
      </c>
      <c r="I31" s="145" t="s">
        <v>870</v>
      </c>
    </row>
    <row r="32" spans="1:35" ht="12.75" hidden="1" customHeight="1" x14ac:dyDescent="0.25">
      <c r="A32" s="146"/>
      <c r="B32" s="147"/>
      <c r="C32" s="393"/>
      <c r="D32" s="394"/>
      <c r="E32" s="148" t="s">
        <v>24</v>
      </c>
      <c r="F32" s="149" t="s">
        <v>870</v>
      </c>
      <c r="G32" s="150" t="s">
        <v>870</v>
      </c>
      <c r="H32" s="150" t="s">
        <v>870</v>
      </c>
      <c r="I32" s="151" t="s">
        <v>870</v>
      </c>
    </row>
    <row r="33" spans="1:9" ht="12.75" hidden="1" customHeight="1" x14ac:dyDescent="0.25">
      <c r="A33" s="152"/>
      <c r="B33" s="153"/>
      <c r="C33" s="395"/>
      <c r="D33" s="396"/>
      <c r="E33" s="148" t="s">
        <v>25</v>
      </c>
      <c r="F33" s="149" t="s">
        <v>870</v>
      </c>
      <c r="G33" s="150" t="s">
        <v>870</v>
      </c>
      <c r="H33" s="150" t="s">
        <v>870</v>
      </c>
      <c r="I33" s="151" t="s">
        <v>870</v>
      </c>
    </row>
    <row r="34" spans="1:9" ht="12.75" hidden="1" customHeight="1" x14ac:dyDescent="0.25">
      <c r="A34" s="140"/>
      <c r="B34" s="141"/>
      <c r="C34" s="391" t="s">
        <v>29</v>
      </c>
      <c r="D34" s="392"/>
      <c r="E34" s="142" t="s">
        <v>23</v>
      </c>
      <c r="F34" s="143" t="s">
        <v>870</v>
      </c>
      <c r="G34" s="144" t="s">
        <v>870</v>
      </c>
      <c r="H34" s="144" t="s">
        <v>870</v>
      </c>
      <c r="I34" s="145" t="s">
        <v>870</v>
      </c>
    </row>
    <row r="35" spans="1:9" ht="12.75" hidden="1" customHeight="1" x14ac:dyDescent="0.25">
      <c r="A35" s="146"/>
      <c r="B35" s="147"/>
      <c r="C35" s="393"/>
      <c r="D35" s="394"/>
      <c r="E35" s="148" t="s">
        <v>24</v>
      </c>
      <c r="F35" s="149" t="s">
        <v>870</v>
      </c>
      <c r="G35" s="150" t="s">
        <v>870</v>
      </c>
      <c r="H35" s="150" t="s">
        <v>870</v>
      </c>
      <c r="I35" s="151" t="s">
        <v>870</v>
      </c>
    </row>
    <row r="36" spans="1:9" ht="12.75" hidden="1" customHeight="1" x14ac:dyDescent="0.25">
      <c r="A36" s="152"/>
      <c r="B36" s="153"/>
      <c r="C36" s="395"/>
      <c r="D36" s="396"/>
      <c r="E36" s="148" t="s">
        <v>25</v>
      </c>
      <c r="F36" s="149" t="s">
        <v>870</v>
      </c>
      <c r="G36" s="150" t="s">
        <v>870</v>
      </c>
      <c r="H36" s="150" t="s">
        <v>870</v>
      </c>
      <c r="I36" s="151" t="s">
        <v>870</v>
      </c>
    </row>
    <row r="37" spans="1:9" ht="12.75" hidden="1" customHeight="1" x14ac:dyDescent="0.25">
      <c r="A37" s="140"/>
      <c r="B37" s="141"/>
      <c r="C37" s="391" t="s">
        <v>886</v>
      </c>
      <c r="D37" s="392"/>
      <c r="E37" s="142" t="s">
        <v>23</v>
      </c>
      <c r="F37" s="143" t="s">
        <v>870</v>
      </c>
      <c r="G37" s="144" t="s">
        <v>870</v>
      </c>
      <c r="H37" s="144" t="s">
        <v>870</v>
      </c>
      <c r="I37" s="145" t="s">
        <v>870</v>
      </c>
    </row>
    <row r="38" spans="1:9" ht="12.75" hidden="1" customHeight="1" x14ac:dyDescent="0.25">
      <c r="A38" s="146"/>
      <c r="B38" s="147"/>
      <c r="C38" s="393"/>
      <c r="D38" s="394"/>
      <c r="E38" s="148" t="s">
        <v>24</v>
      </c>
      <c r="F38" s="149" t="s">
        <v>870</v>
      </c>
      <c r="G38" s="150" t="s">
        <v>870</v>
      </c>
      <c r="H38" s="150" t="s">
        <v>870</v>
      </c>
      <c r="I38" s="151" t="s">
        <v>870</v>
      </c>
    </row>
    <row r="39" spans="1:9" ht="12.75" hidden="1" customHeight="1" x14ac:dyDescent="0.25">
      <c r="A39" s="152"/>
      <c r="B39" s="153"/>
      <c r="C39" s="395"/>
      <c r="D39" s="396"/>
      <c r="E39" s="148" t="s">
        <v>25</v>
      </c>
      <c r="F39" s="149" t="s">
        <v>870</v>
      </c>
      <c r="G39" s="150" t="s">
        <v>870</v>
      </c>
      <c r="H39" s="150" t="s">
        <v>870</v>
      </c>
      <c r="I39" s="151" t="s">
        <v>870</v>
      </c>
    </row>
    <row r="40" spans="1:9" ht="12.75" hidden="1" customHeight="1" x14ac:dyDescent="0.25">
      <c r="A40" s="140"/>
      <c r="B40" s="141"/>
      <c r="C40" s="391" t="s">
        <v>30</v>
      </c>
      <c r="D40" s="392"/>
      <c r="E40" s="142" t="s">
        <v>23</v>
      </c>
      <c r="F40" s="143" t="s">
        <v>870</v>
      </c>
      <c r="G40" s="144" t="s">
        <v>870</v>
      </c>
      <c r="H40" s="144" t="s">
        <v>870</v>
      </c>
      <c r="I40" s="145" t="s">
        <v>870</v>
      </c>
    </row>
    <row r="41" spans="1:9" ht="12.75" hidden="1" customHeight="1" x14ac:dyDescent="0.25">
      <c r="A41" s="146"/>
      <c r="B41" s="147"/>
      <c r="C41" s="393"/>
      <c r="D41" s="394"/>
      <c r="E41" s="148" t="s">
        <v>24</v>
      </c>
      <c r="F41" s="149" t="s">
        <v>870</v>
      </c>
      <c r="G41" s="150" t="s">
        <v>870</v>
      </c>
      <c r="H41" s="150" t="s">
        <v>870</v>
      </c>
      <c r="I41" s="151" t="s">
        <v>870</v>
      </c>
    </row>
    <row r="42" spans="1:9" ht="12.75" hidden="1" customHeight="1" x14ac:dyDescent="0.25">
      <c r="A42" s="152"/>
      <c r="B42" s="153"/>
      <c r="C42" s="395"/>
      <c r="D42" s="396"/>
      <c r="E42" s="148" t="s">
        <v>25</v>
      </c>
      <c r="F42" s="149" t="s">
        <v>870</v>
      </c>
      <c r="G42" s="150" t="s">
        <v>870</v>
      </c>
      <c r="H42" s="150" t="s">
        <v>870</v>
      </c>
      <c r="I42" s="151" t="s">
        <v>870</v>
      </c>
    </row>
    <row r="43" spans="1:9" ht="12.75" hidden="1" customHeight="1" x14ac:dyDescent="0.25">
      <c r="A43" s="140"/>
      <c r="B43" s="141"/>
      <c r="C43" s="391" t="s">
        <v>31</v>
      </c>
      <c r="D43" s="392"/>
      <c r="E43" s="142" t="s">
        <v>23</v>
      </c>
      <c r="F43" s="143" t="s">
        <v>870</v>
      </c>
      <c r="G43" s="144" t="s">
        <v>870</v>
      </c>
      <c r="H43" s="144" t="s">
        <v>870</v>
      </c>
      <c r="I43" s="145" t="s">
        <v>870</v>
      </c>
    </row>
    <row r="44" spans="1:9" ht="12.75" hidden="1" customHeight="1" x14ac:dyDescent="0.25">
      <c r="A44" s="146"/>
      <c r="B44" s="147"/>
      <c r="C44" s="393"/>
      <c r="D44" s="394"/>
      <c r="E44" s="148" t="s">
        <v>24</v>
      </c>
      <c r="F44" s="149" t="s">
        <v>870</v>
      </c>
      <c r="G44" s="150" t="s">
        <v>870</v>
      </c>
      <c r="H44" s="150" t="s">
        <v>870</v>
      </c>
      <c r="I44" s="151" t="s">
        <v>870</v>
      </c>
    </row>
    <row r="45" spans="1:9" ht="12.75" hidden="1" customHeight="1" x14ac:dyDescent="0.25">
      <c r="A45" s="152"/>
      <c r="B45" s="153"/>
      <c r="C45" s="395"/>
      <c r="D45" s="396"/>
      <c r="E45" s="148" t="s">
        <v>25</v>
      </c>
      <c r="F45" s="149" t="s">
        <v>870</v>
      </c>
      <c r="G45" s="150" t="s">
        <v>870</v>
      </c>
      <c r="H45" s="150" t="s">
        <v>870</v>
      </c>
      <c r="I45" s="151" t="s">
        <v>870</v>
      </c>
    </row>
    <row r="46" spans="1:9" ht="12.75" hidden="1" customHeight="1" x14ac:dyDescent="0.25">
      <c r="A46" s="140"/>
      <c r="B46" s="141"/>
      <c r="C46" s="391" t="s">
        <v>841</v>
      </c>
      <c r="D46" s="392"/>
      <c r="E46" s="142" t="s">
        <v>23</v>
      </c>
      <c r="F46" s="143" t="s">
        <v>870</v>
      </c>
      <c r="G46" s="144" t="s">
        <v>870</v>
      </c>
      <c r="H46" s="144" t="s">
        <v>870</v>
      </c>
      <c r="I46" s="145" t="s">
        <v>870</v>
      </c>
    </row>
    <row r="47" spans="1:9" ht="12.75" hidden="1" customHeight="1" x14ac:dyDescent="0.25">
      <c r="A47" s="146"/>
      <c r="B47" s="147"/>
      <c r="C47" s="393"/>
      <c r="D47" s="394"/>
      <c r="E47" s="148" t="s">
        <v>24</v>
      </c>
      <c r="F47" s="149" t="s">
        <v>870</v>
      </c>
      <c r="G47" s="150" t="s">
        <v>870</v>
      </c>
      <c r="H47" s="150" t="s">
        <v>870</v>
      </c>
      <c r="I47" s="151" t="s">
        <v>870</v>
      </c>
    </row>
    <row r="48" spans="1:9" ht="12.75" hidden="1" customHeight="1" x14ac:dyDescent="0.25">
      <c r="A48" s="152"/>
      <c r="B48" s="153"/>
      <c r="C48" s="395"/>
      <c r="D48" s="396"/>
      <c r="E48" s="148" t="s">
        <v>25</v>
      </c>
      <c r="F48" s="149" t="s">
        <v>870</v>
      </c>
      <c r="G48" s="150" t="s">
        <v>870</v>
      </c>
      <c r="H48" s="150" t="s">
        <v>870</v>
      </c>
      <c r="I48" s="151" t="s">
        <v>870</v>
      </c>
    </row>
    <row r="49" spans="1:9" ht="12.75" hidden="1" customHeight="1" x14ac:dyDescent="0.25">
      <c r="A49" s="140"/>
      <c r="B49" s="141"/>
      <c r="C49" s="391" t="s">
        <v>842</v>
      </c>
      <c r="D49" s="392"/>
      <c r="E49" s="142" t="s">
        <v>23</v>
      </c>
      <c r="F49" s="143" t="s">
        <v>870</v>
      </c>
      <c r="G49" s="144" t="s">
        <v>870</v>
      </c>
      <c r="H49" s="144" t="s">
        <v>870</v>
      </c>
      <c r="I49" s="145" t="s">
        <v>870</v>
      </c>
    </row>
    <row r="50" spans="1:9" ht="12.75" hidden="1" customHeight="1" x14ac:dyDescent="0.25">
      <c r="A50" s="146"/>
      <c r="B50" s="147"/>
      <c r="C50" s="393"/>
      <c r="D50" s="394"/>
      <c r="E50" s="148" t="s">
        <v>24</v>
      </c>
      <c r="F50" s="149" t="s">
        <v>870</v>
      </c>
      <c r="G50" s="150" t="s">
        <v>870</v>
      </c>
      <c r="H50" s="150" t="s">
        <v>870</v>
      </c>
      <c r="I50" s="151" t="s">
        <v>870</v>
      </c>
    </row>
    <row r="51" spans="1:9" ht="12.75" hidden="1" customHeight="1" x14ac:dyDescent="0.25">
      <c r="A51" s="152"/>
      <c r="B51" s="153"/>
      <c r="C51" s="395"/>
      <c r="D51" s="396"/>
      <c r="E51" s="148" t="s">
        <v>25</v>
      </c>
      <c r="F51" s="149" t="s">
        <v>870</v>
      </c>
      <c r="G51" s="150" t="s">
        <v>870</v>
      </c>
      <c r="H51" s="150" t="s">
        <v>870</v>
      </c>
      <c r="I51" s="151" t="s">
        <v>870</v>
      </c>
    </row>
    <row r="52" spans="1:9" ht="12.75" hidden="1" customHeight="1" x14ac:dyDescent="0.25">
      <c r="A52" s="140"/>
      <c r="B52" s="141"/>
      <c r="C52" s="391" t="s">
        <v>887</v>
      </c>
      <c r="D52" s="392"/>
      <c r="E52" s="142" t="s">
        <v>23</v>
      </c>
      <c r="F52" s="143" t="s">
        <v>870</v>
      </c>
      <c r="G52" s="144" t="s">
        <v>870</v>
      </c>
      <c r="H52" s="144" t="s">
        <v>870</v>
      </c>
      <c r="I52" s="145" t="s">
        <v>870</v>
      </c>
    </row>
    <row r="53" spans="1:9" ht="12.75" hidden="1" customHeight="1" x14ac:dyDescent="0.25">
      <c r="A53" s="146"/>
      <c r="B53" s="147"/>
      <c r="C53" s="393"/>
      <c r="D53" s="394"/>
      <c r="E53" s="148" t="s">
        <v>24</v>
      </c>
      <c r="F53" s="149" t="s">
        <v>870</v>
      </c>
      <c r="G53" s="150" t="s">
        <v>870</v>
      </c>
      <c r="H53" s="150" t="s">
        <v>870</v>
      </c>
      <c r="I53" s="151" t="s">
        <v>870</v>
      </c>
    </row>
    <row r="54" spans="1:9" ht="12.75" hidden="1" customHeight="1" x14ac:dyDescent="0.25">
      <c r="A54" s="152"/>
      <c r="B54" s="153"/>
      <c r="C54" s="395"/>
      <c r="D54" s="396"/>
      <c r="E54" s="148" t="s">
        <v>25</v>
      </c>
      <c r="F54" s="149" t="s">
        <v>870</v>
      </c>
      <c r="G54" s="150" t="s">
        <v>870</v>
      </c>
      <c r="H54" s="150" t="s">
        <v>870</v>
      </c>
      <c r="I54" s="151" t="s">
        <v>870</v>
      </c>
    </row>
    <row r="55" spans="1:9" ht="12.75" hidden="1" customHeight="1" x14ac:dyDescent="0.25">
      <c r="A55" s="140"/>
      <c r="B55" s="141"/>
      <c r="C55" s="391" t="s">
        <v>32</v>
      </c>
      <c r="D55" s="392"/>
      <c r="E55" s="142" t="s">
        <v>23</v>
      </c>
      <c r="F55" s="143" t="s">
        <v>870</v>
      </c>
      <c r="G55" s="144" t="s">
        <v>870</v>
      </c>
      <c r="H55" s="144" t="s">
        <v>870</v>
      </c>
      <c r="I55" s="145" t="s">
        <v>870</v>
      </c>
    </row>
    <row r="56" spans="1:9" ht="12.75" hidden="1" customHeight="1" x14ac:dyDescent="0.25">
      <c r="A56" s="146"/>
      <c r="B56" s="147"/>
      <c r="C56" s="393"/>
      <c r="D56" s="394"/>
      <c r="E56" s="148" t="s">
        <v>24</v>
      </c>
      <c r="F56" s="149" t="s">
        <v>870</v>
      </c>
      <c r="G56" s="150" t="s">
        <v>870</v>
      </c>
      <c r="H56" s="150" t="s">
        <v>870</v>
      </c>
      <c r="I56" s="151" t="s">
        <v>870</v>
      </c>
    </row>
    <row r="57" spans="1:9" ht="12.75" hidden="1" customHeight="1" x14ac:dyDescent="0.25">
      <c r="A57" s="152"/>
      <c r="B57" s="153"/>
      <c r="C57" s="395"/>
      <c r="D57" s="396"/>
      <c r="E57" s="148" t="s">
        <v>25</v>
      </c>
      <c r="F57" s="149" t="s">
        <v>870</v>
      </c>
      <c r="G57" s="150" t="s">
        <v>870</v>
      </c>
      <c r="H57" s="150" t="s">
        <v>870</v>
      </c>
      <c r="I57" s="151" t="s">
        <v>870</v>
      </c>
    </row>
    <row r="58" spans="1:9" ht="12.75" hidden="1" customHeight="1" x14ac:dyDescent="0.25">
      <c r="A58" s="140"/>
      <c r="B58" s="141"/>
      <c r="C58" s="391" t="s">
        <v>33</v>
      </c>
      <c r="D58" s="392"/>
      <c r="E58" s="142" t="s">
        <v>23</v>
      </c>
      <c r="F58" s="143" t="s">
        <v>870</v>
      </c>
      <c r="G58" s="144" t="s">
        <v>870</v>
      </c>
      <c r="H58" s="144" t="s">
        <v>870</v>
      </c>
      <c r="I58" s="145" t="s">
        <v>870</v>
      </c>
    </row>
    <row r="59" spans="1:9" ht="12.75" hidden="1" customHeight="1" x14ac:dyDescent="0.25">
      <c r="A59" s="146"/>
      <c r="B59" s="147"/>
      <c r="C59" s="393"/>
      <c r="D59" s="394"/>
      <c r="E59" s="148" t="s">
        <v>24</v>
      </c>
      <c r="F59" s="149" t="s">
        <v>870</v>
      </c>
      <c r="G59" s="150" t="s">
        <v>870</v>
      </c>
      <c r="H59" s="150" t="s">
        <v>870</v>
      </c>
      <c r="I59" s="151" t="s">
        <v>870</v>
      </c>
    </row>
    <row r="60" spans="1:9" ht="12.75" hidden="1" customHeight="1" x14ac:dyDescent="0.25">
      <c r="A60" s="152"/>
      <c r="B60" s="153"/>
      <c r="C60" s="395"/>
      <c r="D60" s="396"/>
      <c r="E60" s="148" t="s">
        <v>25</v>
      </c>
      <c r="F60" s="149" t="s">
        <v>870</v>
      </c>
      <c r="G60" s="150" t="s">
        <v>870</v>
      </c>
      <c r="H60" s="150" t="s">
        <v>870</v>
      </c>
      <c r="I60" s="151" t="s">
        <v>870</v>
      </c>
    </row>
    <row r="61" spans="1:9" ht="12.75" hidden="1" customHeight="1" x14ac:dyDescent="0.25">
      <c r="A61" s="140"/>
      <c r="B61" s="397" t="s">
        <v>888</v>
      </c>
      <c r="C61" s="397"/>
      <c r="D61" s="398"/>
      <c r="E61" s="142" t="s">
        <v>23</v>
      </c>
      <c r="F61" s="143" t="s">
        <v>870</v>
      </c>
      <c r="G61" s="144" t="s">
        <v>870</v>
      </c>
      <c r="H61" s="144" t="s">
        <v>870</v>
      </c>
      <c r="I61" s="145" t="s">
        <v>870</v>
      </c>
    </row>
    <row r="62" spans="1:9" ht="12.75" hidden="1" customHeight="1" x14ac:dyDescent="0.25">
      <c r="A62" s="146"/>
      <c r="B62" s="399"/>
      <c r="C62" s="399"/>
      <c r="D62" s="400"/>
      <c r="E62" s="148" t="s">
        <v>24</v>
      </c>
      <c r="F62" s="149" t="s">
        <v>870</v>
      </c>
      <c r="G62" s="150" t="s">
        <v>870</v>
      </c>
      <c r="H62" s="150" t="s">
        <v>870</v>
      </c>
      <c r="I62" s="151" t="s">
        <v>870</v>
      </c>
    </row>
    <row r="63" spans="1:9" ht="12.75" hidden="1" customHeight="1" x14ac:dyDescent="0.25">
      <c r="A63" s="152"/>
      <c r="B63" s="401"/>
      <c r="C63" s="401"/>
      <c r="D63" s="402"/>
      <c r="E63" s="148" t="s">
        <v>25</v>
      </c>
      <c r="F63" s="149" t="s">
        <v>870</v>
      </c>
      <c r="G63" s="150" t="s">
        <v>870</v>
      </c>
      <c r="H63" s="150" t="s">
        <v>870</v>
      </c>
      <c r="I63" s="151" t="s">
        <v>870</v>
      </c>
    </row>
    <row r="64" spans="1:9" ht="12.75" hidden="1" customHeight="1" x14ac:dyDescent="0.25">
      <c r="A64" s="140"/>
      <c r="B64" s="141"/>
      <c r="C64" s="391" t="s">
        <v>34</v>
      </c>
      <c r="D64" s="392"/>
      <c r="E64" s="142" t="s">
        <v>23</v>
      </c>
      <c r="F64" s="143" t="s">
        <v>870</v>
      </c>
      <c r="G64" s="144" t="s">
        <v>870</v>
      </c>
      <c r="H64" s="144" t="s">
        <v>870</v>
      </c>
      <c r="I64" s="145" t="s">
        <v>870</v>
      </c>
    </row>
    <row r="65" spans="1:9" ht="12.75" hidden="1" customHeight="1" x14ac:dyDescent="0.25">
      <c r="A65" s="146"/>
      <c r="B65" s="147"/>
      <c r="C65" s="393"/>
      <c r="D65" s="394"/>
      <c r="E65" s="148" t="s">
        <v>24</v>
      </c>
      <c r="F65" s="149" t="s">
        <v>870</v>
      </c>
      <c r="G65" s="150" t="s">
        <v>870</v>
      </c>
      <c r="H65" s="150" t="s">
        <v>870</v>
      </c>
      <c r="I65" s="151" t="s">
        <v>870</v>
      </c>
    </row>
    <row r="66" spans="1:9" ht="12.75" hidden="1" customHeight="1" x14ac:dyDescent="0.25">
      <c r="A66" s="152"/>
      <c r="B66" s="153"/>
      <c r="C66" s="395"/>
      <c r="D66" s="396"/>
      <c r="E66" s="148" t="s">
        <v>25</v>
      </c>
      <c r="F66" s="149" t="s">
        <v>870</v>
      </c>
      <c r="G66" s="150" t="s">
        <v>870</v>
      </c>
      <c r="H66" s="150" t="s">
        <v>870</v>
      </c>
      <c r="I66" s="151" t="s">
        <v>870</v>
      </c>
    </row>
    <row r="67" spans="1:9" ht="12.75" hidden="1" customHeight="1" x14ac:dyDescent="0.25">
      <c r="A67" s="140"/>
      <c r="B67" s="141"/>
      <c r="C67" s="391" t="s">
        <v>35</v>
      </c>
      <c r="D67" s="392"/>
      <c r="E67" s="142" t="s">
        <v>23</v>
      </c>
      <c r="F67" s="143" t="s">
        <v>870</v>
      </c>
      <c r="G67" s="144" t="s">
        <v>870</v>
      </c>
      <c r="H67" s="144" t="s">
        <v>870</v>
      </c>
      <c r="I67" s="145" t="s">
        <v>870</v>
      </c>
    </row>
    <row r="68" spans="1:9" ht="12.75" hidden="1" customHeight="1" x14ac:dyDescent="0.25">
      <c r="A68" s="146"/>
      <c r="B68" s="147"/>
      <c r="C68" s="393"/>
      <c r="D68" s="394"/>
      <c r="E68" s="148" t="s">
        <v>24</v>
      </c>
      <c r="F68" s="149" t="s">
        <v>870</v>
      </c>
      <c r="G68" s="150" t="s">
        <v>870</v>
      </c>
      <c r="H68" s="150" t="s">
        <v>870</v>
      </c>
      <c r="I68" s="151" t="s">
        <v>870</v>
      </c>
    </row>
    <row r="69" spans="1:9" ht="12.75" hidden="1" customHeight="1" x14ac:dyDescent="0.25">
      <c r="A69" s="152"/>
      <c r="B69" s="153"/>
      <c r="C69" s="395"/>
      <c r="D69" s="396"/>
      <c r="E69" s="148" t="s">
        <v>25</v>
      </c>
      <c r="F69" s="149" t="s">
        <v>870</v>
      </c>
      <c r="G69" s="150" t="s">
        <v>870</v>
      </c>
      <c r="H69" s="150" t="s">
        <v>870</v>
      </c>
      <c r="I69" s="151" t="s">
        <v>870</v>
      </c>
    </row>
    <row r="70" spans="1:9" ht="12.75" hidden="1" customHeight="1" x14ac:dyDescent="0.25">
      <c r="A70" s="140"/>
      <c r="B70" s="141"/>
      <c r="C70" s="391" t="s">
        <v>36</v>
      </c>
      <c r="D70" s="392"/>
      <c r="E70" s="142" t="s">
        <v>23</v>
      </c>
      <c r="F70" s="143" t="s">
        <v>870</v>
      </c>
      <c r="G70" s="144" t="s">
        <v>870</v>
      </c>
      <c r="H70" s="144" t="s">
        <v>870</v>
      </c>
      <c r="I70" s="145" t="s">
        <v>870</v>
      </c>
    </row>
    <row r="71" spans="1:9" ht="12.75" hidden="1" customHeight="1" x14ac:dyDescent="0.25">
      <c r="A71" s="146"/>
      <c r="B71" s="147"/>
      <c r="C71" s="393"/>
      <c r="D71" s="394"/>
      <c r="E71" s="148" t="s">
        <v>24</v>
      </c>
      <c r="F71" s="149" t="s">
        <v>870</v>
      </c>
      <c r="G71" s="150" t="s">
        <v>870</v>
      </c>
      <c r="H71" s="150" t="s">
        <v>870</v>
      </c>
      <c r="I71" s="151" t="s">
        <v>870</v>
      </c>
    </row>
    <row r="72" spans="1:9" ht="12.75" hidden="1" customHeight="1" x14ac:dyDescent="0.25">
      <c r="A72" s="152"/>
      <c r="B72" s="153"/>
      <c r="C72" s="395"/>
      <c r="D72" s="396"/>
      <c r="E72" s="148" t="s">
        <v>25</v>
      </c>
      <c r="F72" s="149" t="s">
        <v>870</v>
      </c>
      <c r="G72" s="150" t="s">
        <v>870</v>
      </c>
      <c r="H72" s="150" t="s">
        <v>870</v>
      </c>
      <c r="I72" s="151" t="s">
        <v>870</v>
      </c>
    </row>
    <row r="73" spans="1:9" ht="12.75" hidden="1" customHeight="1" x14ac:dyDescent="0.25">
      <c r="A73" s="140"/>
      <c r="B73" s="141"/>
      <c r="C73" s="391" t="s">
        <v>37</v>
      </c>
      <c r="D73" s="392"/>
      <c r="E73" s="142" t="s">
        <v>23</v>
      </c>
      <c r="F73" s="143" t="s">
        <v>870</v>
      </c>
      <c r="G73" s="144" t="s">
        <v>870</v>
      </c>
      <c r="H73" s="144" t="s">
        <v>870</v>
      </c>
      <c r="I73" s="145" t="s">
        <v>870</v>
      </c>
    </row>
    <row r="74" spans="1:9" ht="12.75" hidden="1" customHeight="1" x14ac:dyDescent="0.25">
      <c r="A74" s="146"/>
      <c r="B74" s="147"/>
      <c r="C74" s="393"/>
      <c r="D74" s="394"/>
      <c r="E74" s="148" t="s">
        <v>24</v>
      </c>
      <c r="F74" s="149" t="s">
        <v>870</v>
      </c>
      <c r="G74" s="150" t="s">
        <v>870</v>
      </c>
      <c r="H74" s="150" t="s">
        <v>870</v>
      </c>
      <c r="I74" s="151" t="s">
        <v>870</v>
      </c>
    </row>
    <row r="75" spans="1:9" ht="12.75" hidden="1" customHeight="1" x14ac:dyDescent="0.25">
      <c r="A75" s="152"/>
      <c r="B75" s="153"/>
      <c r="C75" s="395"/>
      <c r="D75" s="396"/>
      <c r="E75" s="148" t="s">
        <v>25</v>
      </c>
      <c r="F75" s="149" t="s">
        <v>870</v>
      </c>
      <c r="G75" s="150" t="s">
        <v>870</v>
      </c>
      <c r="H75" s="150" t="s">
        <v>870</v>
      </c>
      <c r="I75" s="151" t="s">
        <v>870</v>
      </c>
    </row>
    <row r="76" spans="1:9" ht="12.75" hidden="1" customHeight="1" x14ac:dyDescent="0.25">
      <c r="A76" s="140"/>
      <c r="B76" s="141"/>
      <c r="C76" s="391" t="s">
        <v>38</v>
      </c>
      <c r="D76" s="392"/>
      <c r="E76" s="142" t="s">
        <v>23</v>
      </c>
      <c r="F76" s="143" t="s">
        <v>870</v>
      </c>
      <c r="G76" s="144" t="s">
        <v>870</v>
      </c>
      <c r="H76" s="144" t="s">
        <v>870</v>
      </c>
      <c r="I76" s="145" t="s">
        <v>870</v>
      </c>
    </row>
    <row r="77" spans="1:9" ht="12.75" hidden="1" customHeight="1" x14ac:dyDescent="0.25">
      <c r="A77" s="146"/>
      <c r="B77" s="147"/>
      <c r="C77" s="393"/>
      <c r="D77" s="394"/>
      <c r="E77" s="148" t="s">
        <v>24</v>
      </c>
      <c r="F77" s="149" t="s">
        <v>870</v>
      </c>
      <c r="G77" s="150" t="s">
        <v>870</v>
      </c>
      <c r="H77" s="150" t="s">
        <v>870</v>
      </c>
      <c r="I77" s="151" t="s">
        <v>870</v>
      </c>
    </row>
    <row r="78" spans="1:9" ht="12.75" hidden="1" customHeight="1" x14ac:dyDescent="0.25">
      <c r="A78" s="152"/>
      <c r="B78" s="153"/>
      <c r="C78" s="395"/>
      <c r="D78" s="396"/>
      <c r="E78" s="148" t="s">
        <v>25</v>
      </c>
      <c r="F78" s="149" t="s">
        <v>870</v>
      </c>
      <c r="G78" s="150" t="s">
        <v>870</v>
      </c>
      <c r="H78" s="150" t="s">
        <v>870</v>
      </c>
      <c r="I78" s="151" t="s">
        <v>870</v>
      </c>
    </row>
    <row r="79" spans="1:9" ht="12.75" hidden="1" customHeight="1" x14ac:dyDescent="0.25">
      <c r="A79" s="140"/>
      <c r="B79" s="141"/>
      <c r="C79" s="391" t="s">
        <v>889</v>
      </c>
      <c r="D79" s="392"/>
      <c r="E79" s="142" t="s">
        <v>23</v>
      </c>
      <c r="F79" s="143" t="s">
        <v>870</v>
      </c>
      <c r="G79" s="144" t="s">
        <v>870</v>
      </c>
      <c r="H79" s="144" t="s">
        <v>870</v>
      </c>
      <c r="I79" s="145" t="s">
        <v>870</v>
      </c>
    </row>
    <row r="80" spans="1:9" ht="12.75" hidden="1" customHeight="1" x14ac:dyDescent="0.25">
      <c r="A80" s="146"/>
      <c r="B80" s="147"/>
      <c r="C80" s="393"/>
      <c r="D80" s="394"/>
      <c r="E80" s="148" t="s">
        <v>24</v>
      </c>
      <c r="F80" s="149" t="s">
        <v>870</v>
      </c>
      <c r="G80" s="150" t="s">
        <v>870</v>
      </c>
      <c r="H80" s="150" t="s">
        <v>870</v>
      </c>
      <c r="I80" s="151" t="s">
        <v>870</v>
      </c>
    </row>
    <row r="81" spans="1:9" ht="12.75" hidden="1" customHeight="1" x14ac:dyDescent="0.25">
      <c r="A81" s="152"/>
      <c r="B81" s="153"/>
      <c r="C81" s="395"/>
      <c r="D81" s="396"/>
      <c r="E81" s="148" t="s">
        <v>25</v>
      </c>
      <c r="F81" s="149" t="s">
        <v>870</v>
      </c>
      <c r="G81" s="150" t="s">
        <v>870</v>
      </c>
      <c r="H81" s="150" t="s">
        <v>870</v>
      </c>
      <c r="I81" s="151" t="s">
        <v>870</v>
      </c>
    </row>
    <row r="82" spans="1:9" ht="12.75" hidden="1" customHeight="1" x14ac:dyDescent="0.25">
      <c r="A82" s="140"/>
      <c r="B82" s="141"/>
      <c r="C82" s="391" t="s">
        <v>39</v>
      </c>
      <c r="D82" s="392"/>
      <c r="E82" s="142" t="s">
        <v>23</v>
      </c>
      <c r="F82" s="143" t="s">
        <v>870</v>
      </c>
      <c r="G82" s="144" t="s">
        <v>870</v>
      </c>
      <c r="H82" s="144" t="s">
        <v>870</v>
      </c>
      <c r="I82" s="145" t="s">
        <v>870</v>
      </c>
    </row>
    <row r="83" spans="1:9" ht="12.75" hidden="1" customHeight="1" x14ac:dyDescent="0.25">
      <c r="A83" s="146"/>
      <c r="B83" s="147"/>
      <c r="C83" s="393"/>
      <c r="D83" s="394"/>
      <c r="E83" s="148" t="s">
        <v>24</v>
      </c>
      <c r="F83" s="149" t="s">
        <v>870</v>
      </c>
      <c r="G83" s="150" t="s">
        <v>870</v>
      </c>
      <c r="H83" s="150" t="s">
        <v>870</v>
      </c>
      <c r="I83" s="151" t="s">
        <v>870</v>
      </c>
    </row>
    <row r="84" spans="1:9" ht="12.75" hidden="1" customHeight="1" x14ac:dyDescent="0.25">
      <c r="A84" s="152"/>
      <c r="B84" s="153"/>
      <c r="C84" s="395"/>
      <c r="D84" s="396"/>
      <c r="E84" s="148" t="s">
        <v>25</v>
      </c>
      <c r="F84" s="149" t="s">
        <v>870</v>
      </c>
      <c r="G84" s="150" t="s">
        <v>870</v>
      </c>
      <c r="H84" s="150" t="s">
        <v>870</v>
      </c>
      <c r="I84" s="151" t="s">
        <v>870</v>
      </c>
    </row>
    <row r="85" spans="1:9" ht="12.75" hidden="1" customHeight="1" x14ac:dyDescent="0.25">
      <c r="A85" s="140"/>
      <c r="B85" s="141"/>
      <c r="C85" s="391" t="s">
        <v>40</v>
      </c>
      <c r="D85" s="392"/>
      <c r="E85" s="142" t="s">
        <v>23</v>
      </c>
      <c r="F85" s="143" t="s">
        <v>870</v>
      </c>
      <c r="G85" s="144" t="s">
        <v>870</v>
      </c>
      <c r="H85" s="144" t="s">
        <v>870</v>
      </c>
      <c r="I85" s="145" t="s">
        <v>870</v>
      </c>
    </row>
    <row r="86" spans="1:9" ht="12.75" hidden="1" customHeight="1" x14ac:dyDescent="0.25">
      <c r="A86" s="146"/>
      <c r="B86" s="147"/>
      <c r="C86" s="393"/>
      <c r="D86" s="394"/>
      <c r="E86" s="148" t="s">
        <v>24</v>
      </c>
      <c r="F86" s="149" t="s">
        <v>870</v>
      </c>
      <c r="G86" s="150" t="s">
        <v>870</v>
      </c>
      <c r="H86" s="150" t="s">
        <v>870</v>
      </c>
      <c r="I86" s="151" t="s">
        <v>870</v>
      </c>
    </row>
    <row r="87" spans="1:9" ht="12.75" hidden="1" customHeight="1" x14ac:dyDescent="0.25">
      <c r="A87" s="152"/>
      <c r="B87" s="153"/>
      <c r="C87" s="395"/>
      <c r="D87" s="396"/>
      <c r="E87" s="148" t="s">
        <v>25</v>
      </c>
      <c r="F87" s="149" t="s">
        <v>870</v>
      </c>
      <c r="G87" s="150" t="s">
        <v>870</v>
      </c>
      <c r="H87" s="150" t="s">
        <v>870</v>
      </c>
      <c r="I87" s="151" t="s">
        <v>870</v>
      </c>
    </row>
    <row r="88" spans="1:9" ht="12.75" hidden="1" customHeight="1" x14ac:dyDescent="0.25">
      <c r="A88" s="140"/>
      <c r="B88" s="141"/>
      <c r="C88" s="391" t="s">
        <v>888</v>
      </c>
      <c r="D88" s="392"/>
      <c r="E88" s="142" t="s">
        <v>23</v>
      </c>
      <c r="F88" s="143" t="s">
        <v>870</v>
      </c>
      <c r="G88" s="144" t="s">
        <v>870</v>
      </c>
      <c r="H88" s="144" t="s">
        <v>870</v>
      </c>
      <c r="I88" s="145" t="s">
        <v>870</v>
      </c>
    </row>
    <row r="89" spans="1:9" ht="12.75" hidden="1" customHeight="1" x14ac:dyDescent="0.25">
      <c r="A89" s="146"/>
      <c r="B89" s="147"/>
      <c r="C89" s="393"/>
      <c r="D89" s="394"/>
      <c r="E89" s="148" t="s">
        <v>24</v>
      </c>
      <c r="F89" s="149" t="s">
        <v>870</v>
      </c>
      <c r="G89" s="150" t="s">
        <v>870</v>
      </c>
      <c r="H89" s="150" t="s">
        <v>870</v>
      </c>
      <c r="I89" s="151" t="s">
        <v>870</v>
      </c>
    </row>
    <row r="90" spans="1:9" ht="12.75" hidden="1" customHeight="1" x14ac:dyDescent="0.25">
      <c r="A90" s="152"/>
      <c r="B90" s="153"/>
      <c r="C90" s="395"/>
      <c r="D90" s="396"/>
      <c r="E90" s="148" t="s">
        <v>25</v>
      </c>
      <c r="F90" s="149" t="s">
        <v>870</v>
      </c>
      <c r="G90" s="150" t="s">
        <v>870</v>
      </c>
      <c r="H90" s="150" t="s">
        <v>870</v>
      </c>
      <c r="I90" s="151" t="s">
        <v>870</v>
      </c>
    </row>
    <row r="91" spans="1:9" ht="12.75" hidden="1" customHeight="1" x14ac:dyDescent="0.25">
      <c r="A91" s="140"/>
      <c r="B91" s="141"/>
      <c r="C91" s="391" t="s">
        <v>41</v>
      </c>
      <c r="D91" s="392"/>
      <c r="E91" s="142" t="s">
        <v>23</v>
      </c>
      <c r="F91" s="143" t="s">
        <v>870</v>
      </c>
      <c r="G91" s="144" t="s">
        <v>870</v>
      </c>
      <c r="H91" s="144" t="s">
        <v>870</v>
      </c>
      <c r="I91" s="145" t="s">
        <v>870</v>
      </c>
    </row>
    <row r="92" spans="1:9" ht="12.75" hidden="1" customHeight="1" x14ac:dyDescent="0.25">
      <c r="A92" s="146"/>
      <c r="B92" s="147"/>
      <c r="C92" s="393"/>
      <c r="D92" s="394"/>
      <c r="E92" s="148" t="s">
        <v>24</v>
      </c>
      <c r="F92" s="149" t="s">
        <v>870</v>
      </c>
      <c r="G92" s="150" t="s">
        <v>870</v>
      </c>
      <c r="H92" s="150" t="s">
        <v>870</v>
      </c>
      <c r="I92" s="151" t="s">
        <v>870</v>
      </c>
    </row>
    <row r="93" spans="1:9" ht="12.75" hidden="1" customHeight="1" x14ac:dyDescent="0.25">
      <c r="A93" s="152"/>
      <c r="B93" s="153"/>
      <c r="C93" s="395"/>
      <c r="D93" s="396"/>
      <c r="E93" s="148" t="s">
        <v>25</v>
      </c>
      <c r="F93" s="149" t="s">
        <v>870</v>
      </c>
      <c r="G93" s="150" t="s">
        <v>870</v>
      </c>
      <c r="H93" s="150" t="s">
        <v>870</v>
      </c>
      <c r="I93" s="151" t="s">
        <v>870</v>
      </c>
    </row>
    <row r="94" spans="1:9" ht="12.75" hidden="1" customHeight="1" x14ac:dyDescent="0.25">
      <c r="A94" s="140"/>
      <c r="B94" s="397" t="s">
        <v>42</v>
      </c>
      <c r="C94" s="397"/>
      <c r="D94" s="398"/>
      <c r="E94" s="142" t="s">
        <v>23</v>
      </c>
      <c r="F94" s="143" t="s">
        <v>870</v>
      </c>
      <c r="G94" s="144" t="s">
        <v>870</v>
      </c>
      <c r="H94" s="144" t="s">
        <v>870</v>
      </c>
      <c r="I94" s="145" t="s">
        <v>870</v>
      </c>
    </row>
    <row r="95" spans="1:9" ht="12.75" hidden="1" customHeight="1" x14ac:dyDescent="0.25">
      <c r="A95" s="146"/>
      <c r="B95" s="399"/>
      <c r="C95" s="399"/>
      <c r="D95" s="400"/>
      <c r="E95" s="148" t="s">
        <v>24</v>
      </c>
      <c r="F95" s="149" t="s">
        <v>870</v>
      </c>
      <c r="G95" s="150" t="s">
        <v>870</v>
      </c>
      <c r="H95" s="150" t="s">
        <v>870</v>
      </c>
      <c r="I95" s="151" t="s">
        <v>870</v>
      </c>
    </row>
    <row r="96" spans="1:9" ht="12.75" hidden="1" customHeight="1" x14ac:dyDescent="0.25">
      <c r="A96" s="152"/>
      <c r="B96" s="401"/>
      <c r="C96" s="401"/>
      <c r="D96" s="402"/>
      <c r="E96" s="148" t="s">
        <v>25</v>
      </c>
      <c r="F96" s="149" t="s">
        <v>870</v>
      </c>
      <c r="G96" s="150" t="s">
        <v>870</v>
      </c>
      <c r="H96" s="150" t="s">
        <v>870</v>
      </c>
      <c r="I96" s="151" t="s">
        <v>870</v>
      </c>
    </row>
    <row r="97" spans="1:9" ht="12.75" hidden="1" customHeight="1" x14ac:dyDescent="0.25">
      <c r="A97" s="140"/>
      <c r="B97" s="141"/>
      <c r="C97" s="391" t="s">
        <v>42</v>
      </c>
      <c r="D97" s="392"/>
      <c r="E97" s="142" t="s">
        <v>23</v>
      </c>
      <c r="F97" s="143" t="s">
        <v>870</v>
      </c>
      <c r="G97" s="144" t="s">
        <v>870</v>
      </c>
      <c r="H97" s="144" t="s">
        <v>870</v>
      </c>
      <c r="I97" s="145" t="s">
        <v>870</v>
      </c>
    </row>
    <row r="98" spans="1:9" ht="12.75" hidden="1" customHeight="1" x14ac:dyDescent="0.25">
      <c r="A98" s="146"/>
      <c r="B98" s="147"/>
      <c r="C98" s="393"/>
      <c r="D98" s="394"/>
      <c r="E98" s="148" t="s">
        <v>24</v>
      </c>
      <c r="F98" s="149" t="s">
        <v>870</v>
      </c>
      <c r="G98" s="150" t="s">
        <v>870</v>
      </c>
      <c r="H98" s="150" t="s">
        <v>870</v>
      </c>
      <c r="I98" s="151" t="s">
        <v>870</v>
      </c>
    </row>
    <row r="99" spans="1:9" ht="12.75" hidden="1" customHeight="1" x14ac:dyDescent="0.25">
      <c r="A99" s="152"/>
      <c r="B99" s="153"/>
      <c r="C99" s="395"/>
      <c r="D99" s="396"/>
      <c r="E99" s="148" t="s">
        <v>25</v>
      </c>
      <c r="F99" s="149" t="s">
        <v>870</v>
      </c>
      <c r="G99" s="150" t="s">
        <v>870</v>
      </c>
      <c r="H99" s="150" t="s">
        <v>870</v>
      </c>
      <c r="I99" s="151" t="s">
        <v>870</v>
      </c>
    </row>
    <row r="100" spans="1:9" ht="12.75" hidden="1" customHeight="1" x14ac:dyDescent="0.25">
      <c r="A100" s="140"/>
      <c r="B100" s="141"/>
      <c r="C100" s="391" t="s">
        <v>43</v>
      </c>
      <c r="D100" s="392"/>
      <c r="E100" s="142" t="s">
        <v>23</v>
      </c>
      <c r="F100" s="143" t="s">
        <v>870</v>
      </c>
      <c r="G100" s="144" t="s">
        <v>870</v>
      </c>
      <c r="H100" s="144" t="s">
        <v>870</v>
      </c>
      <c r="I100" s="145" t="s">
        <v>870</v>
      </c>
    </row>
    <row r="101" spans="1:9" ht="12.75" hidden="1" customHeight="1" x14ac:dyDescent="0.25">
      <c r="A101" s="146"/>
      <c r="B101" s="147"/>
      <c r="C101" s="393"/>
      <c r="D101" s="394"/>
      <c r="E101" s="148" t="s">
        <v>24</v>
      </c>
      <c r="F101" s="149" t="s">
        <v>870</v>
      </c>
      <c r="G101" s="150" t="s">
        <v>870</v>
      </c>
      <c r="H101" s="150" t="s">
        <v>870</v>
      </c>
      <c r="I101" s="151" t="s">
        <v>870</v>
      </c>
    </row>
    <row r="102" spans="1:9" ht="12.75" hidden="1" customHeight="1" x14ac:dyDescent="0.25">
      <c r="A102" s="152"/>
      <c r="B102" s="153"/>
      <c r="C102" s="395"/>
      <c r="D102" s="396"/>
      <c r="E102" s="148" t="s">
        <v>25</v>
      </c>
      <c r="F102" s="149" t="s">
        <v>870</v>
      </c>
      <c r="G102" s="150" t="s">
        <v>870</v>
      </c>
      <c r="H102" s="150" t="s">
        <v>870</v>
      </c>
      <c r="I102" s="151" t="s">
        <v>870</v>
      </c>
    </row>
    <row r="103" spans="1:9" ht="12.75" hidden="1" customHeight="1" x14ac:dyDescent="0.25">
      <c r="A103" s="140"/>
      <c r="B103" s="141"/>
      <c r="C103" s="391" t="s">
        <v>44</v>
      </c>
      <c r="D103" s="392"/>
      <c r="E103" s="142" t="s">
        <v>23</v>
      </c>
      <c r="F103" s="143" t="s">
        <v>870</v>
      </c>
      <c r="G103" s="144" t="s">
        <v>870</v>
      </c>
      <c r="H103" s="144" t="s">
        <v>870</v>
      </c>
      <c r="I103" s="145" t="s">
        <v>870</v>
      </c>
    </row>
    <row r="104" spans="1:9" ht="12.75" hidden="1" customHeight="1" x14ac:dyDescent="0.25">
      <c r="A104" s="146"/>
      <c r="B104" s="147"/>
      <c r="C104" s="393"/>
      <c r="D104" s="394"/>
      <c r="E104" s="148" t="s">
        <v>24</v>
      </c>
      <c r="F104" s="149" t="s">
        <v>870</v>
      </c>
      <c r="G104" s="150" t="s">
        <v>870</v>
      </c>
      <c r="H104" s="150" t="s">
        <v>870</v>
      </c>
      <c r="I104" s="151" t="s">
        <v>870</v>
      </c>
    </row>
    <row r="105" spans="1:9" ht="12.75" hidden="1" customHeight="1" x14ac:dyDescent="0.25">
      <c r="A105" s="152"/>
      <c r="B105" s="153"/>
      <c r="C105" s="395"/>
      <c r="D105" s="396"/>
      <c r="E105" s="148" t="s">
        <v>25</v>
      </c>
      <c r="F105" s="149" t="s">
        <v>870</v>
      </c>
      <c r="G105" s="150" t="s">
        <v>870</v>
      </c>
      <c r="H105" s="150" t="s">
        <v>870</v>
      </c>
      <c r="I105" s="151" t="s">
        <v>870</v>
      </c>
    </row>
    <row r="106" spans="1:9" ht="12.75" hidden="1" customHeight="1" x14ac:dyDescent="0.25">
      <c r="A106" s="140"/>
      <c r="B106" s="141"/>
      <c r="C106" s="391" t="s">
        <v>45</v>
      </c>
      <c r="D106" s="392"/>
      <c r="E106" s="142" t="s">
        <v>23</v>
      </c>
      <c r="F106" s="143" t="s">
        <v>870</v>
      </c>
      <c r="G106" s="144" t="s">
        <v>870</v>
      </c>
      <c r="H106" s="144" t="s">
        <v>870</v>
      </c>
      <c r="I106" s="145" t="s">
        <v>870</v>
      </c>
    </row>
    <row r="107" spans="1:9" ht="12.75" hidden="1" customHeight="1" x14ac:dyDescent="0.25">
      <c r="A107" s="146"/>
      <c r="B107" s="147"/>
      <c r="C107" s="393"/>
      <c r="D107" s="394"/>
      <c r="E107" s="148" t="s">
        <v>24</v>
      </c>
      <c r="F107" s="149" t="s">
        <v>870</v>
      </c>
      <c r="G107" s="150" t="s">
        <v>870</v>
      </c>
      <c r="H107" s="150" t="s">
        <v>870</v>
      </c>
      <c r="I107" s="151" t="s">
        <v>870</v>
      </c>
    </row>
    <row r="108" spans="1:9" ht="12.75" hidden="1" customHeight="1" x14ac:dyDescent="0.25">
      <c r="A108" s="152"/>
      <c r="B108" s="153"/>
      <c r="C108" s="395"/>
      <c r="D108" s="396"/>
      <c r="E108" s="148" t="s">
        <v>25</v>
      </c>
      <c r="F108" s="149" t="s">
        <v>870</v>
      </c>
      <c r="G108" s="150" t="s">
        <v>870</v>
      </c>
      <c r="H108" s="150" t="s">
        <v>870</v>
      </c>
      <c r="I108" s="151" t="s">
        <v>870</v>
      </c>
    </row>
    <row r="109" spans="1:9" ht="12.75" hidden="1" customHeight="1" x14ac:dyDescent="0.25">
      <c r="A109" s="140"/>
      <c r="B109" s="397" t="s">
        <v>26</v>
      </c>
      <c r="C109" s="397"/>
      <c r="D109" s="398"/>
      <c r="E109" s="142" t="s">
        <v>23</v>
      </c>
      <c r="F109" s="143" t="s">
        <v>870</v>
      </c>
      <c r="G109" s="144" t="s">
        <v>870</v>
      </c>
      <c r="H109" s="144" t="s">
        <v>870</v>
      </c>
      <c r="I109" s="145" t="s">
        <v>870</v>
      </c>
    </row>
    <row r="110" spans="1:9" ht="12.75" hidden="1" customHeight="1" x14ac:dyDescent="0.25">
      <c r="A110" s="146"/>
      <c r="B110" s="399"/>
      <c r="C110" s="399"/>
      <c r="D110" s="400"/>
      <c r="E110" s="148" t="s">
        <v>24</v>
      </c>
      <c r="F110" s="149" t="s">
        <v>870</v>
      </c>
      <c r="G110" s="150" t="s">
        <v>870</v>
      </c>
      <c r="H110" s="150" t="s">
        <v>870</v>
      </c>
      <c r="I110" s="151" t="s">
        <v>870</v>
      </c>
    </row>
    <row r="111" spans="1:9" ht="12.75" hidden="1" customHeight="1" x14ac:dyDescent="0.25">
      <c r="A111" s="152"/>
      <c r="B111" s="401"/>
      <c r="C111" s="401"/>
      <c r="D111" s="402"/>
      <c r="E111" s="148" t="s">
        <v>25</v>
      </c>
      <c r="F111" s="149" t="s">
        <v>870</v>
      </c>
      <c r="G111" s="150" t="s">
        <v>870</v>
      </c>
      <c r="H111" s="150" t="s">
        <v>870</v>
      </c>
      <c r="I111" s="151" t="s">
        <v>870</v>
      </c>
    </row>
    <row r="112" spans="1:9" ht="12.75" hidden="1" customHeight="1" x14ac:dyDescent="0.25">
      <c r="A112" s="140"/>
      <c r="B112" s="141"/>
      <c r="C112" s="391" t="s">
        <v>26</v>
      </c>
      <c r="D112" s="392"/>
      <c r="E112" s="142" t="s">
        <v>23</v>
      </c>
      <c r="F112" s="143" t="s">
        <v>870</v>
      </c>
      <c r="G112" s="144" t="s">
        <v>870</v>
      </c>
      <c r="H112" s="144" t="s">
        <v>870</v>
      </c>
      <c r="I112" s="145" t="s">
        <v>870</v>
      </c>
    </row>
    <row r="113" spans="1:9" ht="12.75" hidden="1" customHeight="1" x14ac:dyDescent="0.25">
      <c r="A113" s="146"/>
      <c r="B113" s="147"/>
      <c r="C113" s="393"/>
      <c r="D113" s="394"/>
      <c r="E113" s="148" t="s">
        <v>24</v>
      </c>
      <c r="F113" s="149" t="s">
        <v>870</v>
      </c>
      <c r="G113" s="150" t="s">
        <v>870</v>
      </c>
      <c r="H113" s="150" t="s">
        <v>870</v>
      </c>
      <c r="I113" s="151" t="s">
        <v>870</v>
      </c>
    </row>
    <row r="114" spans="1:9" ht="12.75" hidden="1" customHeight="1" x14ac:dyDescent="0.25">
      <c r="A114" s="152"/>
      <c r="B114" s="153"/>
      <c r="C114" s="395"/>
      <c r="D114" s="396"/>
      <c r="E114" s="148" t="s">
        <v>25</v>
      </c>
      <c r="F114" s="149" t="s">
        <v>870</v>
      </c>
      <c r="G114" s="150" t="s">
        <v>870</v>
      </c>
      <c r="H114" s="150" t="s">
        <v>870</v>
      </c>
      <c r="I114" s="151" t="s">
        <v>870</v>
      </c>
    </row>
    <row r="115" spans="1:9" ht="12.75" hidden="1" customHeight="1" x14ac:dyDescent="0.25">
      <c r="A115" s="140"/>
      <c r="B115" s="141"/>
      <c r="C115" s="391" t="s">
        <v>46</v>
      </c>
      <c r="D115" s="392"/>
      <c r="E115" s="142" t="s">
        <v>23</v>
      </c>
      <c r="F115" s="143" t="s">
        <v>870</v>
      </c>
      <c r="G115" s="144" t="s">
        <v>870</v>
      </c>
      <c r="H115" s="144" t="s">
        <v>870</v>
      </c>
      <c r="I115" s="145" t="s">
        <v>870</v>
      </c>
    </row>
    <row r="116" spans="1:9" ht="12.75" hidden="1" customHeight="1" x14ac:dyDescent="0.25">
      <c r="A116" s="146"/>
      <c r="B116" s="147"/>
      <c r="C116" s="393"/>
      <c r="D116" s="394"/>
      <c r="E116" s="148" t="s">
        <v>24</v>
      </c>
      <c r="F116" s="149" t="s">
        <v>870</v>
      </c>
      <c r="G116" s="150" t="s">
        <v>870</v>
      </c>
      <c r="H116" s="150" t="s">
        <v>870</v>
      </c>
      <c r="I116" s="151" t="s">
        <v>870</v>
      </c>
    </row>
    <row r="117" spans="1:9" ht="12.75" hidden="1" customHeight="1" x14ac:dyDescent="0.25">
      <c r="A117" s="152"/>
      <c r="B117" s="153"/>
      <c r="C117" s="395"/>
      <c r="D117" s="396"/>
      <c r="E117" s="148" t="s">
        <v>25</v>
      </c>
      <c r="F117" s="149" t="s">
        <v>870</v>
      </c>
      <c r="G117" s="150" t="s">
        <v>870</v>
      </c>
      <c r="H117" s="150" t="s">
        <v>870</v>
      </c>
      <c r="I117" s="151" t="s">
        <v>870</v>
      </c>
    </row>
    <row r="118" spans="1:9" ht="12.75" hidden="1" customHeight="1" x14ac:dyDescent="0.25">
      <c r="A118" s="140"/>
      <c r="B118" s="141"/>
      <c r="C118" s="391" t="s">
        <v>47</v>
      </c>
      <c r="D118" s="392"/>
      <c r="E118" s="142" t="s">
        <v>23</v>
      </c>
      <c r="F118" s="143" t="s">
        <v>870</v>
      </c>
      <c r="G118" s="144" t="s">
        <v>870</v>
      </c>
      <c r="H118" s="144" t="s">
        <v>870</v>
      </c>
      <c r="I118" s="145" t="s">
        <v>870</v>
      </c>
    </row>
    <row r="119" spans="1:9" ht="12.75" hidden="1" customHeight="1" x14ac:dyDescent="0.25">
      <c r="A119" s="146"/>
      <c r="B119" s="147"/>
      <c r="C119" s="393"/>
      <c r="D119" s="394"/>
      <c r="E119" s="148" t="s">
        <v>24</v>
      </c>
      <c r="F119" s="149" t="s">
        <v>870</v>
      </c>
      <c r="G119" s="150" t="s">
        <v>870</v>
      </c>
      <c r="H119" s="150" t="s">
        <v>870</v>
      </c>
      <c r="I119" s="151" t="s">
        <v>870</v>
      </c>
    </row>
    <row r="120" spans="1:9" ht="12.75" hidden="1" customHeight="1" x14ac:dyDescent="0.25">
      <c r="A120" s="152"/>
      <c r="B120" s="153"/>
      <c r="C120" s="395"/>
      <c r="D120" s="396"/>
      <c r="E120" s="148" t="s">
        <v>25</v>
      </c>
      <c r="F120" s="149" t="s">
        <v>870</v>
      </c>
      <c r="G120" s="150" t="s">
        <v>870</v>
      </c>
      <c r="H120" s="150" t="s">
        <v>870</v>
      </c>
      <c r="I120" s="151" t="s">
        <v>870</v>
      </c>
    </row>
    <row r="121" spans="1:9" ht="12.75" hidden="1" customHeight="1" x14ac:dyDescent="0.25">
      <c r="A121" s="140"/>
      <c r="B121" s="397" t="s">
        <v>48</v>
      </c>
      <c r="C121" s="397"/>
      <c r="D121" s="398"/>
      <c r="E121" s="142" t="s">
        <v>23</v>
      </c>
      <c r="F121" s="143" t="s">
        <v>870</v>
      </c>
      <c r="G121" s="144" t="s">
        <v>870</v>
      </c>
      <c r="H121" s="144" t="s">
        <v>870</v>
      </c>
      <c r="I121" s="145" t="s">
        <v>870</v>
      </c>
    </row>
    <row r="122" spans="1:9" ht="12.75" hidden="1" customHeight="1" x14ac:dyDescent="0.25">
      <c r="A122" s="146"/>
      <c r="B122" s="399"/>
      <c r="C122" s="399"/>
      <c r="D122" s="400"/>
      <c r="E122" s="148" t="s">
        <v>24</v>
      </c>
      <c r="F122" s="149" t="s">
        <v>870</v>
      </c>
      <c r="G122" s="150" t="s">
        <v>870</v>
      </c>
      <c r="H122" s="150" t="s">
        <v>870</v>
      </c>
      <c r="I122" s="151" t="s">
        <v>870</v>
      </c>
    </row>
    <row r="123" spans="1:9" ht="12.75" hidden="1" customHeight="1" x14ac:dyDescent="0.25">
      <c r="A123" s="152"/>
      <c r="B123" s="401"/>
      <c r="C123" s="401"/>
      <c r="D123" s="402"/>
      <c r="E123" s="148" t="s">
        <v>25</v>
      </c>
      <c r="F123" s="149" t="s">
        <v>870</v>
      </c>
      <c r="G123" s="150" t="s">
        <v>870</v>
      </c>
      <c r="H123" s="150" t="s">
        <v>870</v>
      </c>
      <c r="I123" s="151" t="s">
        <v>870</v>
      </c>
    </row>
    <row r="124" spans="1:9" ht="12.75" hidden="1" customHeight="1" x14ac:dyDescent="0.25">
      <c r="A124" s="140"/>
      <c r="B124" s="141"/>
      <c r="C124" s="391" t="s">
        <v>49</v>
      </c>
      <c r="D124" s="392"/>
      <c r="E124" s="142" t="s">
        <v>23</v>
      </c>
      <c r="F124" s="143" t="s">
        <v>870</v>
      </c>
      <c r="G124" s="144" t="s">
        <v>870</v>
      </c>
      <c r="H124" s="144" t="s">
        <v>870</v>
      </c>
      <c r="I124" s="145" t="s">
        <v>870</v>
      </c>
    </row>
    <row r="125" spans="1:9" ht="12.75" hidden="1" customHeight="1" x14ac:dyDescent="0.25">
      <c r="A125" s="146"/>
      <c r="B125" s="147"/>
      <c r="C125" s="393"/>
      <c r="D125" s="394"/>
      <c r="E125" s="148" t="s">
        <v>24</v>
      </c>
      <c r="F125" s="149" t="s">
        <v>870</v>
      </c>
      <c r="G125" s="150" t="s">
        <v>870</v>
      </c>
      <c r="H125" s="150" t="s">
        <v>870</v>
      </c>
      <c r="I125" s="151" t="s">
        <v>870</v>
      </c>
    </row>
    <row r="126" spans="1:9" ht="12.75" hidden="1" customHeight="1" x14ac:dyDescent="0.25">
      <c r="A126" s="152"/>
      <c r="B126" s="153"/>
      <c r="C126" s="395"/>
      <c r="D126" s="396"/>
      <c r="E126" s="148" t="s">
        <v>25</v>
      </c>
      <c r="F126" s="149" t="s">
        <v>870</v>
      </c>
      <c r="G126" s="150" t="s">
        <v>870</v>
      </c>
      <c r="H126" s="150" t="s">
        <v>870</v>
      </c>
      <c r="I126" s="151" t="s">
        <v>870</v>
      </c>
    </row>
    <row r="127" spans="1:9" ht="12.75" hidden="1" customHeight="1" x14ac:dyDescent="0.25">
      <c r="A127" s="140"/>
      <c r="B127" s="141"/>
      <c r="C127" s="391" t="s">
        <v>50</v>
      </c>
      <c r="D127" s="392"/>
      <c r="E127" s="142" t="s">
        <v>23</v>
      </c>
      <c r="F127" s="143" t="s">
        <v>870</v>
      </c>
      <c r="G127" s="144" t="s">
        <v>870</v>
      </c>
      <c r="H127" s="144" t="s">
        <v>870</v>
      </c>
      <c r="I127" s="145" t="s">
        <v>870</v>
      </c>
    </row>
    <row r="128" spans="1:9" ht="12.75" hidden="1" customHeight="1" x14ac:dyDescent="0.25">
      <c r="A128" s="146"/>
      <c r="B128" s="147"/>
      <c r="C128" s="393"/>
      <c r="D128" s="394"/>
      <c r="E128" s="148" t="s">
        <v>24</v>
      </c>
      <c r="F128" s="149" t="s">
        <v>870</v>
      </c>
      <c r="G128" s="150" t="s">
        <v>870</v>
      </c>
      <c r="H128" s="150" t="s">
        <v>870</v>
      </c>
      <c r="I128" s="151" t="s">
        <v>870</v>
      </c>
    </row>
    <row r="129" spans="1:9" ht="12.75" hidden="1" customHeight="1" x14ac:dyDescent="0.25">
      <c r="A129" s="152"/>
      <c r="B129" s="153"/>
      <c r="C129" s="395"/>
      <c r="D129" s="396"/>
      <c r="E129" s="148" t="s">
        <v>25</v>
      </c>
      <c r="F129" s="149" t="s">
        <v>870</v>
      </c>
      <c r="G129" s="150" t="s">
        <v>870</v>
      </c>
      <c r="H129" s="150" t="s">
        <v>870</v>
      </c>
      <c r="I129" s="151" t="s">
        <v>870</v>
      </c>
    </row>
    <row r="130" spans="1:9" ht="12.75" hidden="1" customHeight="1" x14ac:dyDescent="0.25">
      <c r="A130" s="140"/>
      <c r="B130" s="141"/>
      <c r="C130" s="391" t="s">
        <v>51</v>
      </c>
      <c r="D130" s="392"/>
      <c r="E130" s="142" t="s">
        <v>23</v>
      </c>
      <c r="F130" s="143" t="s">
        <v>870</v>
      </c>
      <c r="G130" s="144" t="s">
        <v>870</v>
      </c>
      <c r="H130" s="144" t="s">
        <v>870</v>
      </c>
      <c r="I130" s="145" t="s">
        <v>870</v>
      </c>
    </row>
    <row r="131" spans="1:9" ht="12.75" hidden="1" customHeight="1" x14ac:dyDescent="0.25">
      <c r="A131" s="146"/>
      <c r="B131" s="147"/>
      <c r="C131" s="393"/>
      <c r="D131" s="394"/>
      <c r="E131" s="148" t="s">
        <v>24</v>
      </c>
      <c r="F131" s="149" t="s">
        <v>870</v>
      </c>
      <c r="G131" s="150" t="s">
        <v>870</v>
      </c>
      <c r="H131" s="150" t="s">
        <v>870</v>
      </c>
      <c r="I131" s="151" t="s">
        <v>870</v>
      </c>
    </row>
    <row r="132" spans="1:9" ht="12.75" hidden="1" customHeight="1" x14ac:dyDescent="0.25">
      <c r="A132" s="152"/>
      <c r="B132" s="153"/>
      <c r="C132" s="395"/>
      <c r="D132" s="396"/>
      <c r="E132" s="148" t="s">
        <v>25</v>
      </c>
      <c r="F132" s="149" t="s">
        <v>870</v>
      </c>
      <c r="G132" s="150" t="s">
        <v>870</v>
      </c>
      <c r="H132" s="150" t="s">
        <v>870</v>
      </c>
      <c r="I132" s="151" t="s">
        <v>870</v>
      </c>
    </row>
    <row r="133" spans="1:9" ht="12.75" hidden="1" customHeight="1" x14ac:dyDescent="0.25">
      <c r="A133" s="140"/>
      <c r="B133" s="141"/>
      <c r="C133" s="391" t="s">
        <v>890</v>
      </c>
      <c r="D133" s="392"/>
      <c r="E133" s="142" t="s">
        <v>23</v>
      </c>
      <c r="F133" s="143" t="s">
        <v>870</v>
      </c>
      <c r="G133" s="144" t="s">
        <v>870</v>
      </c>
      <c r="H133" s="144" t="s">
        <v>870</v>
      </c>
      <c r="I133" s="145" t="s">
        <v>870</v>
      </c>
    </row>
    <row r="134" spans="1:9" ht="12.75" hidden="1" customHeight="1" x14ac:dyDescent="0.25">
      <c r="A134" s="146"/>
      <c r="B134" s="147"/>
      <c r="C134" s="393"/>
      <c r="D134" s="394"/>
      <c r="E134" s="148" t="s">
        <v>24</v>
      </c>
      <c r="F134" s="149" t="s">
        <v>870</v>
      </c>
      <c r="G134" s="150" t="s">
        <v>870</v>
      </c>
      <c r="H134" s="150" t="s">
        <v>870</v>
      </c>
      <c r="I134" s="151" t="s">
        <v>870</v>
      </c>
    </row>
    <row r="135" spans="1:9" ht="12.75" hidden="1" customHeight="1" x14ac:dyDescent="0.25">
      <c r="A135" s="152"/>
      <c r="B135" s="153"/>
      <c r="C135" s="395"/>
      <c r="D135" s="396"/>
      <c r="E135" s="154" t="s">
        <v>25</v>
      </c>
      <c r="F135" s="155" t="s">
        <v>870</v>
      </c>
      <c r="G135" s="156" t="s">
        <v>870</v>
      </c>
      <c r="H135" s="156" t="s">
        <v>870</v>
      </c>
      <c r="I135" s="157" t="s">
        <v>870</v>
      </c>
    </row>
    <row r="136" spans="1:9" x14ac:dyDescent="0.25">
      <c r="A136" s="127" t="s">
        <v>930</v>
      </c>
      <c r="E136" s="127"/>
      <c r="F136" s="127"/>
      <c r="G136" s="127"/>
      <c r="H136" s="127"/>
      <c r="I136" s="127"/>
    </row>
    <row r="137" spans="1:9" ht="13.9" customHeight="1" x14ac:dyDescent="0.25">
      <c r="A137" s="390" t="s">
        <v>941</v>
      </c>
      <c r="B137" s="390"/>
      <c r="C137" s="390"/>
      <c r="D137" s="390"/>
      <c r="E137" s="390"/>
      <c r="F137" s="390"/>
      <c r="G137" s="390"/>
      <c r="H137" s="390"/>
      <c r="I137" s="390"/>
    </row>
    <row r="138" spans="1:9" x14ac:dyDescent="0.25">
      <c r="A138" s="390" t="s">
        <v>942</v>
      </c>
      <c r="B138" s="390"/>
      <c r="C138" s="390"/>
      <c r="D138" s="390"/>
      <c r="E138" s="390"/>
      <c r="F138" s="390"/>
      <c r="G138" s="390"/>
      <c r="H138" s="390"/>
      <c r="I138" s="390"/>
    </row>
    <row r="139" spans="1:9" x14ac:dyDescent="0.25">
      <c r="A139" s="390" t="s">
        <v>943</v>
      </c>
      <c r="B139" s="390"/>
      <c r="C139" s="390"/>
      <c r="D139" s="390"/>
      <c r="E139" s="390"/>
      <c r="F139" s="390"/>
      <c r="G139" s="390"/>
      <c r="H139" s="390"/>
      <c r="I139" s="390"/>
    </row>
  </sheetData>
  <dataConsolidate/>
  <mergeCells count="73">
    <mergeCell ref="A5:C5"/>
    <mergeCell ref="D5:I5"/>
    <mergeCell ref="E10:I11"/>
    <mergeCell ref="A1:I1"/>
    <mergeCell ref="A2:I2"/>
    <mergeCell ref="A3:I3"/>
    <mergeCell ref="A4:C4"/>
    <mergeCell ref="D4:I4"/>
    <mergeCell ref="A6:C6"/>
    <mergeCell ref="D6:I6"/>
    <mergeCell ref="A7:C7"/>
    <mergeCell ref="D7:I7"/>
    <mergeCell ref="A8:C8"/>
    <mergeCell ref="D8:I8"/>
    <mergeCell ref="A16:I16"/>
    <mergeCell ref="A9:C9"/>
    <mergeCell ref="D9:I9"/>
    <mergeCell ref="A10:C11"/>
    <mergeCell ref="D10:D11"/>
    <mergeCell ref="A12:C12"/>
    <mergeCell ref="D12:I12"/>
    <mergeCell ref="A13:I13"/>
    <mergeCell ref="A14:I14"/>
    <mergeCell ref="A15:I15"/>
    <mergeCell ref="A22:D24"/>
    <mergeCell ref="A17:I17"/>
    <mergeCell ref="A19:D20"/>
    <mergeCell ref="E19:E21"/>
    <mergeCell ref="F19:I19"/>
    <mergeCell ref="F20:F21"/>
    <mergeCell ref="G20:G21"/>
    <mergeCell ref="H20:H21"/>
    <mergeCell ref="I20:I21"/>
    <mergeCell ref="C55:D57"/>
    <mergeCell ref="C25:D27"/>
    <mergeCell ref="C28:D30"/>
    <mergeCell ref="C31:D33"/>
    <mergeCell ref="C34:D36"/>
    <mergeCell ref="C37:D39"/>
    <mergeCell ref="C40:D42"/>
    <mergeCell ref="C43:D45"/>
    <mergeCell ref="C46:D48"/>
    <mergeCell ref="C49:D51"/>
    <mergeCell ref="C52:D54"/>
    <mergeCell ref="C91:D93"/>
    <mergeCell ref="C58:D60"/>
    <mergeCell ref="B61:D63"/>
    <mergeCell ref="C64:D66"/>
    <mergeCell ref="C67:D69"/>
    <mergeCell ref="C70:D72"/>
    <mergeCell ref="C73:D75"/>
    <mergeCell ref="C76:D78"/>
    <mergeCell ref="C79:D81"/>
    <mergeCell ref="C82:D84"/>
    <mergeCell ref="C85:D87"/>
    <mergeCell ref="C88:D90"/>
    <mergeCell ref="C127:D129"/>
    <mergeCell ref="B94:D96"/>
    <mergeCell ref="C97:D99"/>
    <mergeCell ref="C100:D102"/>
    <mergeCell ref="C103:D105"/>
    <mergeCell ref="C106:D108"/>
    <mergeCell ref="B109:D111"/>
    <mergeCell ref="C112:D114"/>
    <mergeCell ref="C115:D117"/>
    <mergeCell ref="C118:D120"/>
    <mergeCell ref="B121:D123"/>
    <mergeCell ref="C124:D126"/>
    <mergeCell ref="C130:D132"/>
    <mergeCell ref="C133:D135"/>
    <mergeCell ref="A137:I137"/>
    <mergeCell ref="A138:I138"/>
    <mergeCell ref="A139:I13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73C6D-72D7-4691-8531-01FEAFD5A614}">
  <sheetPr>
    <tabColor rgb="FF00B050"/>
  </sheetPr>
  <dimension ref="B1:AJ42"/>
  <sheetViews>
    <sheetView topLeftCell="B1" workbookViewId="0">
      <selection activeCell="N17" sqref="N17"/>
    </sheetView>
  </sheetViews>
  <sheetFormatPr baseColWidth="10" defaultRowHeight="12.75" x14ac:dyDescent="0.25"/>
  <cols>
    <col min="1" max="1" width="11.42578125" style="70"/>
    <col min="2" max="2" width="30.28515625" style="73" customWidth="1"/>
    <col min="3" max="3" width="14.28515625" style="73" hidden="1" customWidth="1"/>
    <col min="4" max="4" width="8.85546875" style="73" hidden="1" customWidth="1"/>
    <col min="5" max="5" width="23.42578125" style="73" hidden="1" customWidth="1"/>
    <col min="6" max="6" width="9.85546875" style="70" customWidth="1"/>
    <col min="7" max="7" width="12.7109375" style="85" customWidth="1"/>
    <col min="8" max="8" width="8.28515625" style="85" customWidth="1"/>
    <col min="9" max="9" width="8" style="85" customWidth="1"/>
    <col min="10" max="10" width="7.7109375" style="85" customWidth="1"/>
    <col min="11" max="11" width="15" style="70" customWidth="1"/>
    <col min="12" max="16384" width="11.42578125" style="70"/>
  </cols>
  <sheetData>
    <row r="1" spans="2:21" s="69" customFormat="1" ht="18.75" x14ac:dyDescent="0.25">
      <c r="B1" s="231" t="s">
        <v>0</v>
      </c>
      <c r="C1" s="231"/>
      <c r="D1" s="231"/>
      <c r="E1" s="231"/>
      <c r="F1" s="231"/>
      <c r="G1" s="231"/>
      <c r="H1" s="231"/>
      <c r="I1" s="231"/>
      <c r="J1" s="231"/>
    </row>
    <row r="2" spans="2:21" s="69" customFormat="1" ht="18.75" x14ac:dyDescent="0.25">
      <c r="B2" s="231" t="s">
        <v>1</v>
      </c>
      <c r="C2" s="231"/>
      <c r="D2" s="231"/>
      <c r="E2" s="231"/>
      <c r="F2" s="231"/>
      <c r="G2" s="231"/>
      <c r="H2" s="231"/>
      <c r="I2" s="231"/>
      <c r="J2" s="231"/>
    </row>
    <row r="3" spans="2:21" x14ac:dyDescent="0.25">
      <c r="B3" s="232"/>
      <c r="C3" s="232"/>
      <c r="D3" s="232"/>
      <c r="E3" s="232"/>
      <c r="F3" s="232"/>
      <c r="G3" s="232"/>
      <c r="H3" s="232"/>
      <c r="I3" s="232"/>
      <c r="J3" s="232"/>
    </row>
    <row r="4" spans="2:21" s="71" customFormat="1" ht="39.75" customHeight="1" x14ac:dyDescent="0.25">
      <c r="B4" s="274" t="s">
        <v>2</v>
      </c>
      <c r="C4" s="275"/>
      <c r="D4" s="276"/>
      <c r="E4" s="275" t="s">
        <v>924</v>
      </c>
      <c r="F4" s="275"/>
      <c r="G4" s="275"/>
      <c r="H4" s="275"/>
      <c r="I4" s="275"/>
      <c r="J4" s="275"/>
    </row>
    <row r="5" spans="2:21" s="71" customFormat="1" ht="24.75" customHeight="1" x14ac:dyDescent="0.25">
      <c r="B5" s="265" t="s">
        <v>3</v>
      </c>
      <c r="C5" s="266"/>
      <c r="D5" s="267"/>
      <c r="E5" s="306" t="s">
        <v>1028</v>
      </c>
      <c r="F5" s="307"/>
      <c r="G5" s="307"/>
      <c r="H5" s="307"/>
      <c r="I5" s="307"/>
      <c r="J5" s="307"/>
    </row>
    <row r="6" spans="2:21" s="71" customFormat="1" ht="66" customHeight="1" x14ac:dyDescent="0.25">
      <c r="B6" s="265" t="s">
        <v>4</v>
      </c>
      <c r="C6" s="266"/>
      <c r="D6" s="267"/>
      <c r="E6" s="306" t="s">
        <v>1030</v>
      </c>
      <c r="F6" s="307"/>
      <c r="G6" s="307"/>
      <c r="H6" s="307"/>
      <c r="I6" s="307"/>
      <c r="J6" s="307"/>
    </row>
    <row r="7" spans="2:21" s="71" customFormat="1" ht="49.5" customHeight="1" x14ac:dyDescent="0.25">
      <c r="B7" s="265" t="s">
        <v>5</v>
      </c>
      <c r="C7" s="266"/>
      <c r="D7" s="267"/>
      <c r="E7" s="306" t="s">
        <v>1031</v>
      </c>
      <c r="F7" s="307"/>
      <c r="G7" s="307"/>
      <c r="H7" s="307"/>
      <c r="I7" s="307"/>
      <c r="J7" s="307"/>
    </row>
    <row r="8" spans="2:21" s="71" customFormat="1" ht="15" x14ac:dyDescent="0.25">
      <c r="B8" s="268" t="s">
        <v>6</v>
      </c>
      <c r="C8" s="269"/>
      <c r="D8" s="270"/>
      <c r="E8" s="271"/>
      <c r="F8" s="272"/>
      <c r="G8" s="272"/>
      <c r="H8" s="272"/>
      <c r="I8" s="272"/>
      <c r="J8" s="272"/>
    </row>
    <row r="9" spans="2:21" x14ac:dyDescent="0.25">
      <c r="B9" s="260"/>
      <c r="C9" s="260"/>
      <c r="D9" s="260"/>
      <c r="E9" s="261"/>
      <c r="F9" s="261"/>
      <c r="G9" s="261"/>
      <c r="H9" s="261"/>
      <c r="I9" s="261"/>
      <c r="J9" s="261"/>
    </row>
    <row r="10" spans="2:21" s="71" customFormat="1" ht="37.5" customHeight="1" x14ac:dyDescent="0.25">
      <c r="B10" s="262" t="s">
        <v>7</v>
      </c>
      <c r="C10" s="263"/>
      <c r="D10" s="264"/>
      <c r="E10" s="262" t="s">
        <v>1029</v>
      </c>
      <c r="F10" s="263"/>
      <c r="G10" s="263"/>
      <c r="H10" s="263"/>
      <c r="I10" s="263"/>
      <c r="J10" s="263"/>
      <c r="M10" s="72"/>
      <c r="N10" s="72"/>
      <c r="O10" s="72"/>
      <c r="P10" s="72"/>
      <c r="Q10" s="72"/>
      <c r="R10" s="72"/>
      <c r="S10" s="72"/>
      <c r="T10" s="72"/>
      <c r="U10" s="72"/>
    </row>
    <row r="11" spans="2:21" ht="12" customHeight="1" x14ac:dyDescent="0.25">
      <c r="B11" s="260"/>
      <c r="C11" s="260"/>
      <c r="D11" s="260"/>
      <c r="E11" s="261"/>
      <c r="F11" s="261"/>
      <c r="G11" s="261"/>
      <c r="H11" s="261"/>
      <c r="I11" s="261"/>
      <c r="J11" s="261"/>
      <c r="M11" s="73"/>
      <c r="N11" s="73"/>
      <c r="O11" s="73"/>
      <c r="P11" s="73"/>
      <c r="Q11" s="73"/>
      <c r="R11" s="73"/>
      <c r="S11" s="73"/>
      <c r="T11" s="73"/>
      <c r="U11" s="73"/>
    </row>
    <row r="12" spans="2:21" s="74" customFormat="1" ht="11.25" x14ac:dyDescent="0.25">
      <c r="B12" s="253" t="s">
        <v>8</v>
      </c>
      <c r="C12" s="254"/>
      <c r="D12" s="254"/>
      <c r="E12" s="254"/>
      <c r="F12" s="254"/>
      <c r="G12" s="254"/>
      <c r="H12" s="254"/>
      <c r="I12" s="254"/>
      <c r="J12" s="255"/>
      <c r="M12" s="75"/>
      <c r="N12" s="75"/>
      <c r="O12" s="75"/>
      <c r="P12" s="75"/>
      <c r="Q12" s="75"/>
      <c r="R12" s="75"/>
      <c r="S12" s="75"/>
      <c r="T12" s="75"/>
      <c r="U12" s="75"/>
    </row>
    <row r="13" spans="2:21" s="74" customFormat="1" ht="11.25" x14ac:dyDescent="0.25">
      <c r="B13" s="256" t="s">
        <v>9</v>
      </c>
      <c r="C13" s="257"/>
      <c r="D13" s="257"/>
      <c r="E13" s="257"/>
      <c r="F13" s="257"/>
      <c r="G13" s="257"/>
      <c r="H13" s="257"/>
      <c r="I13" s="257"/>
      <c r="J13" s="258"/>
      <c r="M13" s="75"/>
      <c r="N13" s="75"/>
      <c r="O13" s="75"/>
      <c r="P13" s="75"/>
      <c r="Q13" s="75"/>
      <c r="R13" s="75"/>
      <c r="S13" s="75"/>
      <c r="T13" s="75"/>
      <c r="U13" s="75"/>
    </row>
    <row r="14" spans="2:21" s="74" customFormat="1" ht="11.25" x14ac:dyDescent="0.25">
      <c r="B14" s="256" t="s">
        <v>10</v>
      </c>
      <c r="C14" s="257"/>
      <c r="D14" s="257"/>
      <c r="E14" s="257"/>
      <c r="F14" s="257"/>
      <c r="G14" s="257"/>
      <c r="H14" s="257"/>
      <c r="I14" s="257"/>
      <c r="J14" s="258"/>
      <c r="M14" s="75"/>
      <c r="N14" s="75"/>
      <c r="O14" s="75"/>
      <c r="P14" s="75"/>
      <c r="Q14" s="75"/>
      <c r="R14" s="75"/>
      <c r="S14" s="75"/>
      <c r="T14" s="75"/>
      <c r="U14" s="75"/>
    </row>
    <row r="15" spans="2:21" s="74" customFormat="1" ht="12" x14ac:dyDescent="0.25">
      <c r="B15" s="256" t="s">
        <v>11</v>
      </c>
      <c r="C15" s="257"/>
      <c r="D15" s="257"/>
      <c r="E15" s="257"/>
      <c r="F15" s="257"/>
      <c r="G15" s="257"/>
      <c r="H15" s="257"/>
      <c r="I15" s="257"/>
      <c r="J15" s="258"/>
      <c r="L15" s="119"/>
      <c r="M15" s="76"/>
      <c r="N15" s="76"/>
      <c r="O15" s="76"/>
      <c r="P15" s="76"/>
      <c r="Q15" s="76"/>
      <c r="R15" s="76"/>
      <c r="S15" s="76"/>
      <c r="T15" s="76"/>
      <c r="U15" s="76"/>
    </row>
    <row r="16" spans="2:21" s="74" customFormat="1" ht="11.25" x14ac:dyDescent="0.25">
      <c r="B16" s="386" t="s">
        <v>12</v>
      </c>
      <c r="C16" s="387"/>
      <c r="D16" s="387"/>
      <c r="E16" s="387"/>
      <c r="F16" s="387"/>
      <c r="G16" s="387"/>
      <c r="H16" s="387"/>
      <c r="I16" s="387"/>
      <c r="J16" s="388"/>
      <c r="M16" s="76"/>
      <c r="N16" s="76"/>
      <c r="O16" s="76"/>
      <c r="P16" s="76"/>
      <c r="Q16" s="76"/>
      <c r="R16" s="76"/>
      <c r="S16" s="76"/>
      <c r="T16" s="76"/>
      <c r="U16" s="76"/>
    </row>
    <row r="17" spans="2:36" x14ac:dyDescent="0.25">
      <c r="B17" s="5"/>
      <c r="C17" s="5"/>
      <c r="D17" s="5"/>
      <c r="E17" s="5"/>
      <c r="F17" s="5"/>
      <c r="G17" s="6"/>
      <c r="H17" s="6"/>
      <c r="I17" s="6"/>
      <c r="J17" s="45"/>
    </row>
    <row r="18" spans="2:36" s="77" customFormat="1" ht="15" x14ac:dyDescent="0.25">
      <c r="B18" s="259" t="s">
        <v>13</v>
      </c>
      <c r="C18" s="259"/>
      <c r="D18" s="259"/>
      <c r="E18" s="259"/>
      <c r="F18" s="259" t="s">
        <v>14</v>
      </c>
      <c r="G18" s="251" t="s">
        <v>15</v>
      </c>
      <c r="H18" s="251"/>
      <c r="I18" s="251"/>
      <c r="J18" s="251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</row>
    <row r="19" spans="2:36" s="77" customFormat="1" ht="15" customHeight="1" x14ac:dyDescent="0.25">
      <c r="B19" s="259"/>
      <c r="C19" s="259"/>
      <c r="D19" s="259"/>
      <c r="E19" s="259"/>
      <c r="F19" s="259"/>
      <c r="G19" s="251" t="s">
        <v>52</v>
      </c>
      <c r="H19" s="251" t="s">
        <v>16</v>
      </c>
      <c r="I19" s="251" t="s">
        <v>17</v>
      </c>
      <c r="J19" s="251" t="s">
        <v>53</v>
      </c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</row>
    <row r="20" spans="2:36" s="77" customFormat="1" ht="30" x14ac:dyDescent="0.25">
      <c r="B20" s="39" t="s">
        <v>18</v>
      </c>
      <c r="C20" s="40" t="s">
        <v>19</v>
      </c>
      <c r="D20" s="40" t="s">
        <v>20</v>
      </c>
      <c r="E20" s="40" t="s">
        <v>21</v>
      </c>
      <c r="F20" s="259"/>
      <c r="G20" s="251"/>
      <c r="H20" s="251"/>
      <c r="I20" s="251"/>
      <c r="J20" s="251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</row>
    <row r="21" spans="2:36" s="80" customFormat="1" x14ac:dyDescent="0.2">
      <c r="B21" s="531" t="s">
        <v>22</v>
      </c>
      <c r="C21" s="531"/>
      <c r="D21" s="531"/>
      <c r="E21" s="531"/>
      <c r="F21" s="113" t="s">
        <v>23</v>
      </c>
      <c r="G21" s="115">
        <f>(1-G22/G23)*100</f>
        <v>95.652173913043484</v>
      </c>
      <c r="H21" s="115">
        <f t="shared" ref="H21:J21" si="0">(1-H22/H23)*100</f>
        <v>95.652173913043484</v>
      </c>
      <c r="I21" s="115">
        <f t="shared" si="0"/>
        <v>95.652173913043484</v>
      </c>
      <c r="J21" s="174">
        <f t="shared" si="0"/>
        <v>95.652173913043484</v>
      </c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</row>
    <row r="22" spans="2:36" s="80" customFormat="1" x14ac:dyDescent="0.2">
      <c r="B22" s="531"/>
      <c r="C22" s="531"/>
      <c r="D22" s="531"/>
      <c r="E22" s="531"/>
      <c r="F22" s="113" t="s">
        <v>24</v>
      </c>
      <c r="G22" s="115">
        <v>1</v>
      </c>
      <c r="H22" s="115">
        <v>1</v>
      </c>
      <c r="I22" s="115">
        <v>1</v>
      </c>
      <c r="J22" s="174">
        <v>1</v>
      </c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</row>
    <row r="23" spans="2:36" s="80" customFormat="1" x14ac:dyDescent="0.2">
      <c r="B23" s="531"/>
      <c r="C23" s="531"/>
      <c r="D23" s="531"/>
      <c r="E23" s="531"/>
      <c r="F23" s="113" t="s">
        <v>25</v>
      </c>
      <c r="G23" s="115">
        <v>23</v>
      </c>
      <c r="H23" s="115">
        <v>23</v>
      </c>
      <c r="I23" s="115">
        <v>23</v>
      </c>
      <c r="J23" s="174">
        <v>23</v>
      </c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</row>
    <row r="24" spans="2:36" hidden="1" x14ac:dyDescent="0.25">
      <c r="B24" s="92"/>
      <c r="C24" s="95"/>
      <c r="D24" s="309" t="s">
        <v>47</v>
      </c>
      <c r="E24" s="310"/>
      <c r="F24" s="98" t="s">
        <v>23</v>
      </c>
      <c r="G24" s="120" t="s">
        <v>870</v>
      </c>
      <c r="H24" s="120"/>
      <c r="I24" s="120"/>
      <c r="J24" s="100" t="s">
        <v>870</v>
      </c>
    </row>
    <row r="25" spans="2:36" hidden="1" x14ac:dyDescent="0.25">
      <c r="B25" s="93"/>
      <c r="C25" s="96"/>
      <c r="D25" s="311"/>
      <c r="E25" s="312"/>
      <c r="F25" s="102" t="s">
        <v>24</v>
      </c>
      <c r="G25" s="121" t="s">
        <v>870</v>
      </c>
      <c r="H25" s="121"/>
      <c r="I25" s="121"/>
      <c r="J25" s="104" t="s">
        <v>870</v>
      </c>
    </row>
    <row r="26" spans="2:36" hidden="1" x14ac:dyDescent="0.25">
      <c r="B26" s="94"/>
      <c r="C26" s="97"/>
      <c r="D26" s="313"/>
      <c r="E26" s="314"/>
      <c r="F26" s="102" t="s">
        <v>25</v>
      </c>
      <c r="G26" s="121" t="s">
        <v>870</v>
      </c>
      <c r="H26" s="121"/>
      <c r="I26" s="121"/>
      <c r="J26" s="104" t="s">
        <v>870</v>
      </c>
    </row>
    <row r="27" spans="2:36" hidden="1" x14ac:dyDescent="0.25">
      <c r="B27" s="92"/>
      <c r="C27" s="315" t="s">
        <v>48</v>
      </c>
      <c r="D27" s="315"/>
      <c r="E27" s="316"/>
      <c r="F27" s="98" t="s">
        <v>23</v>
      </c>
      <c r="G27" s="120" t="s">
        <v>870</v>
      </c>
      <c r="H27" s="120"/>
      <c r="I27" s="120"/>
      <c r="J27" s="100" t="s">
        <v>870</v>
      </c>
    </row>
    <row r="28" spans="2:36" hidden="1" x14ac:dyDescent="0.25">
      <c r="B28" s="93"/>
      <c r="C28" s="317"/>
      <c r="D28" s="317"/>
      <c r="E28" s="318"/>
      <c r="F28" s="102" t="s">
        <v>24</v>
      </c>
      <c r="G28" s="121" t="s">
        <v>870</v>
      </c>
      <c r="H28" s="121"/>
      <c r="I28" s="121"/>
      <c r="J28" s="104" t="s">
        <v>870</v>
      </c>
    </row>
    <row r="29" spans="2:36" hidden="1" x14ac:dyDescent="0.25">
      <c r="B29" s="94"/>
      <c r="C29" s="319"/>
      <c r="D29" s="319"/>
      <c r="E29" s="320"/>
      <c r="F29" s="102" t="s">
        <v>25</v>
      </c>
      <c r="G29" s="121" t="s">
        <v>870</v>
      </c>
      <c r="H29" s="121"/>
      <c r="I29" s="121"/>
      <c r="J29" s="104" t="s">
        <v>870</v>
      </c>
    </row>
    <row r="30" spans="2:36" hidden="1" x14ac:dyDescent="0.25">
      <c r="B30" s="92"/>
      <c r="C30" s="95"/>
      <c r="D30" s="309" t="s">
        <v>49</v>
      </c>
      <c r="E30" s="310"/>
      <c r="F30" s="98" t="s">
        <v>23</v>
      </c>
      <c r="G30" s="120" t="s">
        <v>870</v>
      </c>
      <c r="H30" s="120"/>
      <c r="I30" s="120"/>
      <c r="J30" s="100" t="s">
        <v>870</v>
      </c>
    </row>
    <row r="31" spans="2:36" hidden="1" x14ac:dyDescent="0.25">
      <c r="B31" s="93"/>
      <c r="C31" s="96"/>
      <c r="D31" s="311"/>
      <c r="E31" s="312"/>
      <c r="F31" s="102" t="s">
        <v>24</v>
      </c>
      <c r="G31" s="121" t="s">
        <v>870</v>
      </c>
      <c r="H31" s="121"/>
      <c r="I31" s="121"/>
      <c r="J31" s="104" t="s">
        <v>870</v>
      </c>
    </row>
    <row r="32" spans="2:36" hidden="1" x14ac:dyDescent="0.25">
      <c r="B32" s="94"/>
      <c r="C32" s="97"/>
      <c r="D32" s="313"/>
      <c r="E32" s="314"/>
      <c r="F32" s="102" t="s">
        <v>25</v>
      </c>
      <c r="G32" s="121" t="s">
        <v>870</v>
      </c>
      <c r="H32" s="121"/>
      <c r="I32" s="121"/>
      <c r="J32" s="104" t="s">
        <v>870</v>
      </c>
    </row>
    <row r="33" spans="2:10" hidden="1" x14ac:dyDescent="0.25">
      <c r="B33" s="92"/>
      <c r="C33" s="95"/>
      <c r="D33" s="309" t="s">
        <v>50</v>
      </c>
      <c r="E33" s="310"/>
      <c r="F33" s="98" t="s">
        <v>23</v>
      </c>
      <c r="G33" s="120" t="s">
        <v>870</v>
      </c>
      <c r="H33" s="120"/>
      <c r="I33" s="120"/>
      <c r="J33" s="100" t="s">
        <v>870</v>
      </c>
    </row>
    <row r="34" spans="2:10" hidden="1" x14ac:dyDescent="0.25">
      <c r="B34" s="93"/>
      <c r="C34" s="96"/>
      <c r="D34" s="311"/>
      <c r="E34" s="312"/>
      <c r="F34" s="102" t="s">
        <v>24</v>
      </c>
      <c r="G34" s="121" t="s">
        <v>870</v>
      </c>
      <c r="H34" s="121"/>
      <c r="I34" s="121"/>
      <c r="J34" s="104" t="s">
        <v>870</v>
      </c>
    </row>
    <row r="35" spans="2:10" hidden="1" x14ac:dyDescent="0.25">
      <c r="B35" s="94"/>
      <c r="C35" s="97"/>
      <c r="D35" s="313"/>
      <c r="E35" s="314"/>
      <c r="F35" s="102" t="s">
        <v>25</v>
      </c>
      <c r="G35" s="121" t="s">
        <v>870</v>
      </c>
      <c r="H35" s="121"/>
      <c r="I35" s="121"/>
      <c r="J35" s="104" t="s">
        <v>870</v>
      </c>
    </row>
    <row r="36" spans="2:10" hidden="1" x14ac:dyDescent="0.25">
      <c r="B36" s="92"/>
      <c r="C36" s="95"/>
      <c r="D36" s="309" t="s">
        <v>51</v>
      </c>
      <c r="E36" s="310"/>
      <c r="F36" s="98" t="s">
        <v>23</v>
      </c>
      <c r="G36" s="120" t="s">
        <v>870</v>
      </c>
      <c r="H36" s="120"/>
      <c r="I36" s="120"/>
      <c r="J36" s="100" t="s">
        <v>870</v>
      </c>
    </row>
    <row r="37" spans="2:10" hidden="1" x14ac:dyDescent="0.25">
      <c r="B37" s="93"/>
      <c r="C37" s="96"/>
      <c r="D37" s="311"/>
      <c r="E37" s="312"/>
      <c r="F37" s="102" t="s">
        <v>24</v>
      </c>
      <c r="G37" s="121" t="s">
        <v>870</v>
      </c>
      <c r="H37" s="121"/>
      <c r="I37" s="121"/>
      <c r="J37" s="104" t="s">
        <v>870</v>
      </c>
    </row>
    <row r="38" spans="2:10" hidden="1" x14ac:dyDescent="0.25">
      <c r="B38" s="94"/>
      <c r="C38" s="97"/>
      <c r="D38" s="313"/>
      <c r="E38" s="314"/>
      <c r="F38" s="102" t="s">
        <v>25</v>
      </c>
      <c r="G38" s="121" t="s">
        <v>870</v>
      </c>
      <c r="H38" s="121"/>
      <c r="I38" s="121"/>
      <c r="J38" s="104" t="s">
        <v>870</v>
      </c>
    </row>
    <row r="39" spans="2:10" hidden="1" x14ac:dyDescent="0.25">
      <c r="B39" s="92"/>
      <c r="C39" s="95"/>
      <c r="D39" s="309" t="s">
        <v>890</v>
      </c>
      <c r="E39" s="310"/>
      <c r="F39" s="98" t="s">
        <v>23</v>
      </c>
      <c r="G39" s="120" t="s">
        <v>870</v>
      </c>
      <c r="H39" s="120"/>
      <c r="I39" s="120"/>
      <c r="J39" s="100" t="s">
        <v>870</v>
      </c>
    </row>
    <row r="40" spans="2:10" hidden="1" x14ac:dyDescent="0.25">
      <c r="B40" s="93"/>
      <c r="C40" s="96"/>
      <c r="D40" s="311"/>
      <c r="E40" s="312"/>
      <c r="F40" s="102" t="s">
        <v>24</v>
      </c>
      <c r="G40" s="121" t="s">
        <v>870</v>
      </c>
      <c r="H40" s="121"/>
      <c r="I40" s="121"/>
      <c r="J40" s="104" t="s">
        <v>870</v>
      </c>
    </row>
    <row r="41" spans="2:10" hidden="1" x14ac:dyDescent="0.25">
      <c r="B41" s="94"/>
      <c r="C41" s="97"/>
      <c r="D41" s="313"/>
      <c r="E41" s="314"/>
      <c r="F41" s="106" t="s">
        <v>25</v>
      </c>
      <c r="G41" s="122" t="s">
        <v>870</v>
      </c>
      <c r="H41" s="122"/>
      <c r="I41" s="122"/>
      <c r="J41" s="108" t="s">
        <v>870</v>
      </c>
    </row>
    <row r="42" spans="2:10" x14ac:dyDescent="0.25">
      <c r="F42" s="73"/>
      <c r="G42" s="73"/>
      <c r="H42" s="73"/>
      <c r="I42" s="73"/>
      <c r="J42" s="73"/>
    </row>
  </sheetData>
  <mergeCells count="38">
    <mergeCell ref="B1:J1"/>
    <mergeCell ref="B2:J2"/>
    <mergeCell ref="B3:J3"/>
    <mergeCell ref="B4:D4"/>
    <mergeCell ref="E4:J4"/>
    <mergeCell ref="B5:D5"/>
    <mergeCell ref="E5:J5"/>
    <mergeCell ref="B9:D9"/>
    <mergeCell ref="E9:J9"/>
    <mergeCell ref="B10:D10"/>
    <mergeCell ref="E10:J10"/>
    <mergeCell ref="B11:D11"/>
    <mergeCell ref="E11:J11"/>
    <mergeCell ref="B6:D6"/>
    <mergeCell ref="E6:J6"/>
    <mergeCell ref="B7:D7"/>
    <mergeCell ref="E7:J7"/>
    <mergeCell ref="B8:D8"/>
    <mergeCell ref="E8:J8"/>
    <mergeCell ref="I19:I20"/>
    <mergeCell ref="J19:J20"/>
    <mergeCell ref="B21:E23"/>
    <mergeCell ref="B12:J12"/>
    <mergeCell ref="B13:J13"/>
    <mergeCell ref="B14:J14"/>
    <mergeCell ref="B15:J15"/>
    <mergeCell ref="B16:J16"/>
    <mergeCell ref="B18:E19"/>
    <mergeCell ref="F18:F20"/>
    <mergeCell ref="G18:J18"/>
    <mergeCell ref="G19:G20"/>
    <mergeCell ref="H19:H20"/>
    <mergeCell ref="D30:E32"/>
    <mergeCell ref="D33:E35"/>
    <mergeCell ref="D36:E38"/>
    <mergeCell ref="D39:E41"/>
    <mergeCell ref="D24:E26"/>
    <mergeCell ref="C27:E29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A1:AB1651"/>
  <sheetViews>
    <sheetView topLeftCell="A7" zoomScaleNormal="100" zoomScaleSheetLayoutView="80" workbookViewId="0">
      <selection activeCell="K28" sqref="K28"/>
    </sheetView>
  </sheetViews>
  <sheetFormatPr baseColWidth="10" defaultColWidth="11.42578125" defaultRowHeight="12.75" x14ac:dyDescent="0.25"/>
  <cols>
    <col min="1" max="1" width="9.7109375" style="2" customWidth="1"/>
    <col min="2" max="2" width="11.140625" style="2" hidden="1" customWidth="1"/>
    <col min="3" max="3" width="12.5703125" style="2" hidden="1" customWidth="1"/>
    <col min="4" max="4" width="27" style="2" hidden="1" customWidth="1"/>
    <col min="5" max="5" width="9.85546875" style="2" customWidth="1"/>
    <col min="6" max="9" width="12.7109375" style="11" customWidth="1"/>
    <col min="10" max="16384" width="11.42578125" style="2"/>
  </cols>
  <sheetData>
    <row r="1" spans="1:28" s="1" customFormat="1" ht="18.75" customHeight="1" x14ac:dyDescent="0.25">
      <c r="A1" s="231" t="s">
        <v>0</v>
      </c>
      <c r="B1" s="231"/>
      <c r="C1" s="231"/>
      <c r="D1" s="231"/>
      <c r="E1" s="231"/>
      <c r="F1" s="231"/>
      <c r="G1" s="231"/>
      <c r="H1" s="231"/>
      <c r="I1" s="231"/>
    </row>
    <row r="2" spans="1:28" s="1" customFormat="1" ht="18.75" x14ac:dyDescent="0.25">
      <c r="A2" s="231" t="s">
        <v>1</v>
      </c>
      <c r="B2" s="231"/>
      <c r="C2" s="231"/>
      <c r="D2" s="231"/>
      <c r="E2" s="231"/>
      <c r="F2" s="231"/>
      <c r="G2" s="231"/>
      <c r="H2" s="231"/>
      <c r="I2" s="231"/>
    </row>
    <row r="3" spans="1:28" x14ac:dyDescent="0.25">
      <c r="A3" s="232"/>
      <c r="B3" s="232"/>
      <c r="C3" s="232"/>
      <c r="D3" s="232"/>
      <c r="E3" s="232"/>
      <c r="F3" s="232"/>
      <c r="G3" s="232"/>
      <c r="H3" s="232"/>
      <c r="I3" s="232"/>
    </row>
    <row r="4" spans="1:28" s="3" customFormat="1" ht="15" x14ac:dyDescent="0.25">
      <c r="A4" s="233" t="s">
        <v>2</v>
      </c>
      <c r="B4" s="234"/>
      <c r="C4" s="235"/>
      <c r="D4" s="236" t="s">
        <v>622</v>
      </c>
      <c r="E4" s="236"/>
      <c r="F4" s="236"/>
      <c r="G4" s="236"/>
      <c r="H4" s="236"/>
      <c r="I4" s="237"/>
    </row>
    <row r="5" spans="1:28" s="3" customFormat="1" ht="15" x14ac:dyDescent="0.25">
      <c r="A5" s="225" t="s">
        <v>3</v>
      </c>
      <c r="B5" s="226"/>
      <c r="C5" s="227"/>
      <c r="D5" s="228" t="s">
        <v>1032</v>
      </c>
      <c r="E5" s="229"/>
      <c r="F5" s="229"/>
      <c r="G5" s="229"/>
      <c r="H5" s="229"/>
      <c r="I5" s="230"/>
    </row>
    <row r="6" spans="1:28" s="3" customFormat="1" ht="15" x14ac:dyDescent="0.25">
      <c r="A6" s="225" t="s">
        <v>4</v>
      </c>
      <c r="B6" s="226"/>
      <c r="C6" s="227"/>
      <c r="D6" s="228" t="s">
        <v>1034</v>
      </c>
      <c r="E6" s="229"/>
      <c r="F6" s="229"/>
      <c r="G6" s="229"/>
      <c r="H6" s="229"/>
      <c r="I6" s="230"/>
    </row>
    <row r="7" spans="1:28" s="3" customFormat="1" ht="15" customHeight="1" x14ac:dyDescent="0.25">
      <c r="A7" s="225" t="s">
        <v>5</v>
      </c>
      <c r="B7" s="226"/>
      <c r="C7" s="227"/>
      <c r="D7" s="228" t="s">
        <v>1033</v>
      </c>
      <c r="E7" s="229"/>
      <c r="F7" s="229"/>
      <c r="G7" s="229"/>
      <c r="H7" s="229"/>
      <c r="I7" s="230"/>
    </row>
    <row r="8" spans="1:28" x14ac:dyDescent="0.25">
      <c r="A8" s="238"/>
      <c r="B8" s="238"/>
      <c r="C8" s="238"/>
      <c r="D8" s="239"/>
      <c r="E8" s="239"/>
      <c r="F8" s="239"/>
      <c r="G8" s="239"/>
      <c r="H8" s="239"/>
      <c r="I8" s="239"/>
    </row>
    <row r="9" spans="1:28" s="3" customFormat="1" ht="45.75" customHeight="1" x14ac:dyDescent="0.25">
      <c r="A9" s="240" t="s">
        <v>7</v>
      </c>
      <c r="B9" s="241"/>
      <c r="C9" s="242"/>
      <c r="D9" s="240" t="s">
        <v>1039</v>
      </c>
      <c r="E9" s="241"/>
      <c r="F9" s="241"/>
      <c r="G9" s="241"/>
      <c r="H9" s="241"/>
      <c r="I9" s="242"/>
      <c r="J9" s="15"/>
      <c r="K9" s="15"/>
      <c r="L9" s="15"/>
      <c r="M9" s="15"/>
    </row>
    <row r="10" spans="1:28" s="4" customFormat="1" ht="11.25" x14ac:dyDescent="0.25">
      <c r="A10" s="244" t="s">
        <v>8</v>
      </c>
      <c r="B10" s="245"/>
      <c r="C10" s="245"/>
      <c r="D10" s="245"/>
      <c r="E10" s="245"/>
      <c r="F10" s="245"/>
      <c r="G10" s="245"/>
      <c r="H10" s="245"/>
      <c r="I10" s="246"/>
    </row>
    <row r="11" spans="1:28" s="4" customFormat="1" ht="11.25" x14ac:dyDescent="0.25">
      <c r="A11" s="247" t="s">
        <v>9</v>
      </c>
      <c r="B11" s="248"/>
      <c r="C11" s="248"/>
      <c r="D11" s="248"/>
      <c r="E11" s="248"/>
      <c r="F11" s="248"/>
      <c r="G11" s="248"/>
      <c r="H11" s="248"/>
      <c r="I11" s="249"/>
    </row>
    <row r="12" spans="1:28" s="4" customFormat="1" ht="11.25" x14ac:dyDescent="0.25">
      <c r="A12" s="247" t="s">
        <v>10</v>
      </c>
      <c r="B12" s="248"/>
      <c r="C12" s="248"/>
      <c r="D12" s="248"/>
      <c r="E12" s="248"/>
      <c r="F12" s="248"/>
      <c r="G12" s="248"/>
      <c r="H12" s="248"/>
      <c r="I12" s="249"/>
    </row>
    <row r="13" spans="1:28" s="4" customFormat="1" ht="11.25" x14ac:dyDescent="0.25">
      <c r="A13" s="247" t="s">
        <v>11</v>
      </c>
      <c r="B13" s="248"/>
      <c r="C13" s="248"/>
      <c r="D13" s="248"/>
      <c r="E13" s="248"/>
      <c r="F13" s="248"/>
      <c r="G13" s="248"/>
      <c r="H13" s="248"/>
      <c r="I13" s="249"/>
      <c r="J13" s="16"/>
      <c r="K13" s="16"/>
      <c r="L13" s="16"/>
      <c r="M13" s="16"/>
    </row>
    <row r="14" spans="1:28" s="4" customFormat="1" ht="11.25" x14ac:dyDescent="0.25">
      <c r="A14" s="247" t="s">
        <v>12</v>
      </c>
      <c r="B14" s="248"/>
      <c r="C14" s="248"/>
      <c r="D14" s="248"/>
      <c r="E14" s="248"/>
      <c r="F14" s="248"/>
      <c r="G14" s="248"/>
      <c r="H14" s="248"/>
      <c r="I14" s="249"/>
      <c r="J14" s="16"/>
      <c r="K14" s="16"/>
      <c r="L14" s="16"/>
      <c r="M14" s="16"/>
    </row>
    <row r="15" spans="1:28" x14ac:dyDescent="0.25">
      <c r="A15" s="5"/>
      <c r="B15" s="5"/>
      <c r="C15" s="5"/>
      <c r="D15" s="5"/>
      <c r="E15" s="5"/>
      <c r="F15" s="6"/>
      <c r="G15" s="6"/>
      <c r="H15" s="6"/>
      <c r="I15" s="6"/>
    </row>
    <row r="16" spans="1:28" s="7" customFormat="1" ht="15" x14ac:dyDescent="0.25">
      <c r="A16" s="215" t="s">
        <v>13</v>
      </c>
      <c r="B16" s="215"/>
      <c r="C16" s="215"/>
      <c r="D16" s="215"/>
      <c r="E16" s="216" t="s">
        <v>14</v>
      </c>
      <c r="F16" s="219" t="s">
        <v>15</v>
      </c>
      <c r="G16" s="220"/>
      <c r="H16" s="220"/>
      <c r="I16" s="221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7" customFormat="1" ht="15" x14ac:dyDescent="0.25">
      <c r="A17" s="215"/>
      <c r="B17" s="215"/>
      <c r="C17" s="215"/>
      <c r="D17" s="215"/>
      <c r="E17" s="217"/>
      <c r="F17" s="222" t="s">
        <v>52</v>
      </c>
      <c r="G17" s="222" t="s">
        <v>16</v>
      </c>
      <c r="H17" s="222" t="s">
        <v>17</v>
      </c>
      <c r="I17" s="222" t="s">
        <v>53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7" customFormat="1" ht="15" hidden="1" x14ac:dyDescent="0.25">
      <c r="A18" s="23" t="s">
        <v>18</v>
      </c>
      <c r="B18" s="24" t="s">
        <v>19</v>
      </c>
      <c r="C18" s="24" t="s">
        <v>20</v>
      </c>
      <c r="D18" s="24" t="s">
        <v>21</v>
      </c>
      <c r="E18" s="218"/>
      <c r="F18" s="223"/>
      <c r="G18" s="223"/>
      <c r="H18" s="223"/>
      <c r="I18" s="223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10" customFormat="1" x14ac:dyDescent="0.25">
      <c r="A19" s="243" t="s">
        <v>22</v>
      </c>
      <c r="B19" s="243"/>
      <c r="C19" s="243"/>
      <c r="D19" s="243"/>
      <c r="E19" s="25" t="s">
        <v>23</v>
      </c>
      <c r="F19" s="26">
        <v>1</v>
      </c>
      <c r="G19" s="26">
        <v>1</v>
      </c>
      <c r="H19" s="26">
        <v>0.96985583224115335</v>
      </c>
      <c r="I19" s="26">
        <v>0.96592398427260817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s="10" customFormat="1" x14ac:dyDescent="0.25">
      <c r="A20" s="243"/>
      <c r="B20" s="243"/>
      <c r="C20" s="243"/>
      <c r="D20" s="243"/>
      <c r="E20" s="25" t="s">
        <v>1035</v>
      </c>
      <c r="F20" s="27">
        <v>0</v>
      </c>
      <c r="G20" s="27">
        <v>0</v>
      </c>
      <c r="H20" s="27">
        <v>23</v>
      </c>
      <c r="I20" s="27">
        <v>26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s="10" customFormat="1" x14ac:dyDescent="0.25">
      <c r="A21" s="243"/>
      <c r="B21" s="243"/>
      <c r="C21" s="243"/>
      <c r="D21" s="243"/>
      <c r="E21" s="25" t="s">
        <v>1036</v>
      </c>
      <c r="F21" s="27">
        <v>763</v>
      </c>
      <c r="G21" s="27">
        <v>763</v>
      </c>
      <c r="H21" s="27">
        <v>763</v>
      </c>
      <c r="I21" s="27">
        <v>763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10" customFormat="1" ht="14.45" customHeight="1" x14ac:dyDescent="0.25">
      <c r="A22" s="213">
        <v>1</v>
      </c>
      <c r="B22" s="224" t="s">
        <v>54</v>
      </c>
      <c r="C22" s="212" t="s">
        <v>55</v>
      </c>
      <c r="D22" s="212" t="s">
        <v>56</v>
      </c>
      <c r="E22" s="25" t="s">
        <v>23</v>
      </c>
      <c r="F22" s="26">
        <v>1</v>
      </c>
      <c r="G22" s="26">
        <v>1</v>
      </c>
      <c r="H22" s="26">
        <v>1</v>
      </c>
      <c r="I22" s="26">
        <v>1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s="10" customFormat="1" x14ac:dyDescent="0.25">
      <c r="A23" s="213"/>
      <c r="B23" s="224"/>
      <c r="C23" s="212"/>
      <c r="D23" s="212"/>
      <c r="E23" s="28" t="s">
        <v>24</v>
      </c>
      <c r="F23" s="29">
        <v>0</v>
      </c>
      <c r="G23" s="30">
        <v>0</v>
      </c>
      <c r="H23" s="30">
        <v>0</v>
      </c>
      <c r="I23" s="30">
        <v>0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x14ac:dyDescent="0.25">
      <c r="A24" s="213"/>
      <c r="B24" s="224"/>
      <c r="C24" s="212"/>
      <c r="D24" s="212"/>
      <c r="E24" s="28" t="s">
        <v>25</v>
      </c>
      <c r="F24" s="29">
        <v>2</v>
      </c>
      <c r="G24" s="30">
        <v>2</v>
      </c>
      <c r="H24" s="30">
        <v>2</v>
      </c>
      <c r="I24" s="30">
        <v>2</v>
      </c>
    </row>
    <row r="25" spans="1:28" x14ac:dyDescent="0.25">
      <c r="A25" s="213">
        <v>2</v>
      </c>
      <c r="B25" s="203" t="s">
        <v>54</v>
      </c>
      <c r="C25" s="203" t="s">
        <v>55</v>
      </c>
      <c r="D25" s="203" t="s">
        <v>57</v>
      </c>
      <c r="E25" s="28" t="s">
        <v>23</v>
      </c>
      <c r="F25" s="26">
        <v>1</v>
      </c>
      <c r="G25" s="26">
        <v>1</v>
      </c>
      <c r="H25" s="26">
        <v>1</v>
      </c>
      <c r="I25" s="26">
        <v>1</v>
      </c>
    </row>
    <row r="26" spans="1:28" x14ac:dyDescent="0.25">
      <c r="A26" s="213"/>
      <c r="B26" s="204"/>
      <c r="C26" s="204"/>
      <c r="D26" s="204"/>
      <c r="E26" s="28" t="s">
        <v>24</v>
      </c>
      <c r="F26" s="29">
        <v>0</v>
      </c>
      <c r="G26" s="29">
        <v>0</v>
      </c>
      <c r="H26" s="30">
        <v>0</v>
      </c>
      <c r="I26" s="30">
        <v>0</v>
      </c>
    </row>
    <row r="27" spans="1:28" x14ac:dyDescent="0.25">
      <c r="A27" s="213"/>
      <c r="B27" s="205"/>
      <c r="C27" s="205"/>
      <c r="D27" s="205"/>
      <c r="E27" s="28" t="s">
        <v>25</v>
      </c>
      <c r="F27" s="29">
        <v>2</v>
      </c>
      <c r="G27" s="29">
        <v>2</v>
      </c>
      <c r="H27" s="29">
        <v>2</v>
      </c>
      <c r="I27" s="29">
        <v>2</v>
      </c>
    </row>
    <row r="28" spans="1:28" x14ac:dyDescent="0.25">
      <c r="A28" s="213">
        <v>3</v>
      </c>
      <c r="B28" s="203" t="s">
        <v>54</v>
      </c>
      <c r="C28" s="203" t="s">
        <v>55</v>
      </c>
      <c r="D28" s="203" t="s">
        <v>58</v>
      </c>
      <c r="E28" s="25" t="s">
        <v>23</v>
      </c>
      <c r="F28" s="26">
        <v>1</v>
      </c>
      <c r="G28" s="26">
        <v>1</v>
      </c>
      <c r="H28" s="26">
        <v>1</v>
      </c>
      <c r="I28" s="26">
        <v>1</v>
      </c>
    </row>
    <row r="29" spans="1:28" x14ac:dyDescent="0.25">
      <c r="A29" s="213"/>
      <c r="B29" s="204"/>
      <c r="C29" s="204"/>
      <c r="D29" s="204"/>
      <c r="E29" s="28" t="s">
        <v>24</v>
      </c>
      <c r="F29" s="29">
        <v>0</v>
      </c>
      <c r="G29" s="29">
        <v>0</v>
      </c>
      <c r="H29" s="30">
        <v>0</v>
      </c>
      <c r="I29" s="30">
        <v>0</v>
      </c>
    </row>
    <row r="30" spans="1:28" x14ac:dyDescent="0.25">
      <c r="A30" s="213"/>
      <c r="B30" s="205"/>
      <c r="C30" s="205"/>
      <c r="D30" s="205"/>
      <c r="E30" s="28" t="s">
        <v>25</v>
      </c>
      <c r="F30" s="29">
        <v>1</v>
      </c>
      <c r="G30" s="29">
        <v>1</v>
      </c>
      <c r="H30" s="29">
        <v>1</v>
      </c>
      <c r="I30" s="29">
        <v>1</v>
      </c>
    </row>
    <row r="31" spans="1:28" x14ac:dyDescent="0.25">
      <c r="A31" s="213">
        <v>4</v>
      </c>
      <c r="B31" s="203" t="s">
        <v>54</v>
      </c>
      <c r="C31" s="203" t="s">
        <v>55</v>
      </c>
      <c r="D31" s="203" t="s">
        <v>55</v>
      </c>
      <c r="E31" s="25" t="s">
        <v>23</v>
      </c>
      <c r="F31" s="26">
        <v>1</v>
      </c>
      <c r="G31" s="26">
        <v>1</v>
      </c>
      <c r="H31" s="26">
        <v>1</v>
      </c>
      <c r="I31" s="26">
        <v>1</v>
      </c>
    </row>
    <row r="32" spans="1:28" x14ac:dyDescent="0.25">
      <c r="A32" s="213"/>
      <c r="B32" s="204"/>
      <c r="C32" s="204"/>
      <c r="D32" s="204"/>
      <c r="E32" s="28" t="s">
        <v>24</v>
      </c>
      <c r="F32" s="29">
        <v>0</v>
      </c>
      <c r="G32" s="29">
        <v>0</v>
      </c>
      <c r="H32" s="30">
        <v>0</v>
      </c>
      <c r="I32" s="30">
        <v>0</v>
      </c>
    </row>
    <row r="33" spans="1:9" x14ac:dyDescent="0.25">
      <c r="A33" s="213"/>
      <c r="B33" s="205"/>
      <c r="C33" s="205"/>
      <c r="D33" s="205"/>
      <c r="E33" s="28" t="s">
        <v>25</v>
      </c>
      <c r="F33" s="29">
        <v>1</v>
      </c>
      <c r="G33" s="29">
        <v>1</v>
      </c>
      <c r="H33" s="29">
        <v>1</v>
      </c>
      <c r="I33" s="29">
        <v>1</v>
      </c>
    </row>
    <row r="34" spans="1:9" x14ac:dyDescent="0.25">
      <c r="A34" s="213">
        <v>5</v>
      </c>
      <c r="B34" s="203" t="s">
        <v>54</v>
      </c>
      <c r="C34" s="203" t="s">
        <v>59</v>
      </c>
      <c r="D34" s="203" t="s">
        <v>60</v>
      </c>
      <c r="E34" s="25" t="s">
        <v>23</v>
      </c>
      <c r="F34" s="26">
        <v>1</v>
      </c>
      <c r="G34" s="26">
        <v>1</v>
      </c>
      <c r="H34" s="26">
        <v>1</v>
      </c>
      <c r="I34" s="26">
        <v>1</v>
      </c>
    </row>
    <row r="35" spans="1:9" x14ac:dyDescent="0.25">
      <c r="A35" s="213"/>
      <c r="B35" s="204"/>
      <c r="C35" s="204"/>
      <c r="D35" s="204"/>
      <c r="E35" s="28" t="s">
        <v>24</v>
      </c>
      <c r="F35" s="29">
        <v>0</v>
      </c>
      <c r="G35" s="29">
        <v>0</v>
      </c>
      <c r="H35" s="30">
        <v>0</v>
      </c>
      <c r="I35" s="30">
        <v>0</v>
      </c>
    </row>
    <row r="36" spans="1:9" x14ac:dyDescent="0.25">
      <c r="A36" s="213"/>
      <c r="B36" s="205"/>
      <c r="C36" s="205"/>
      <c r="D36" s="205"/>
      <c r="E36" s="28" t="s">
        <v>25</v>
      </c>
      <c r="F36" s="29">
        <v>1</v>
      </c>
      <c r="G36" s="29">
        <v>1</v>
      </c>
      <c r="H36" s="29">
        <v>1</v>
      </c>
      <c r="I36" s="29">
        <v>1</v>
      </c>
    </row>
    <row r="37" spans="1:9" ht="22.5" customHeight="1" x14ac:dyDescent="0.25">
      <c r="A37" s="213">
        <v>6</v>
      </c>
      <c r="B37" s="203" t="s">
        <v>54</v>
      </c>
      <c r="C37" s="203" t="s">
        <v>61</v>
      </c>
      <c r="D37" s="203" t="s">
        <v>61</v>
      </c>
      <c r="E37" s="25" t="s">
        <v>23</v>
      </c>
      <c r="F37" s="26">
        <v>1</v>
      </c>
      <c r="G37" s="26">
        <v>1</v>
      </c>
      <c r="H37" s="26">
        <v>0.5</v>
      </c>
      <c r="I37" s="26">
        <v>1</v>
      </c>
    </row>
    <row r="38" spans="1:9" x14ac:dyDescent="0.25">
      <c r="A38" s="213"/>
      <c r="B38" s="204"/>
      <c r="C38" s="204"/>
      <c r="D38" s="204"/>
      <c r="E38" s="28" t="s">
        <v>24</v>
      </c>
      <c r="F38" s="29">
        <v>0</v>
      </c>
      <c r="G38" s="29">
        <v>0</v>
      </c>
      <c r="H38" s="30">
        <v>1</v>
      </c>
      <c r="I38" s="30">
        <v>0</v>
      </c>
    </row>
    <row r="39" spans="1:9" x14ac:dyDescent="0.25">
      <c r="A39" s="213"/>
      <c r="B39" s="205"/>
      <c r="C39" s="205"/>
      <c r="D39" s="205"/>
      <c r="E39" s="28" t="s">
        <v>25</v>
      </c>
      <c r="F39" s="29">
        <v>2</v>
      </c>
      <c r="G39" s="29">
        <v>2</v>
      </c>
      <c r="H39" s="29">
        <v>2</v>
      </c>
      <c r="I39" s="29">
        <v>2</v>
      </c>
    </row>
    <row r="40" spans="1:9" ht="22.5" customHeight="1" x14ac:dyDescent="0.25">
      <c r="A40" s="213">
        <v>7</v>
      </c>
      <c r="B40" s="203" t="s">
        <v>54</v>
      </c>
      <c r="C40" s="203" t="s">
        <v>61</v>
      </c>
      <c r="D40" s="203" t="s">
        <v>62</v>
      </c>
      <c r="E40" s="25" t="s">
        <v>23</v>
      </c>
      <c r="F40" s="26">
        <v>1</v>
      </c>
      <c r="G40" s="26">
        <v>1</v>
      </c>
      <c r="H40" s="26">
        <v>1</v>
      </c>
      <c r="I40" s="26">
        <v>1</v>
      </c>
    </row>
    <row r="41" spans="1:9" x14ac:dyDescent="0.25">
      <c r="A41" s="213"/>
      <c r="B41" s="204"/>
      <c r="C41" s="204"/>
      <c r="D41" s="204"/>
      <c r="E41" s="28" t="s">
        <v>24</v>
      </c>
      <c r="F41" s="29">
        <v>0</v>
      </c>
      <c r="G41" s="29">
        <v>0</v>
      </c>
      <c r="H41" s="30">
        <v>0</v>
      </c>
      <c r="I41" s="30">
        <v>0</v>
      </c>
    </row>
    <row r="42" spans="1:9" x14ac:dyDescent="0.25">
      <c r="A42" s="213"/>
      <c r="B42" s="205"/>
      <c r="C42" s="205"/>
      <c r="D42" s="205"/>
      <c r="E42" s="28" t="s">
        <v>25</v>
      </c>
      <c r="F42" s="29">
        <v>1</v>
      </c>
      <c r="G42" s="29">
        <v>1</v>
      </c>
      <c r="H42" s="29">
        <v>1</v>
      </c>
      <c r="I42" s="29">
        <v>1</v>
      </c>
    </row>
    <row r="43" spans="1:9" ht="22.5" customHeight="1" x14ac:dyDescent="0.25">
      <c r="A43" s="213">
        <v>8</v>
      </c>
      <c r="B43" s="203" t="s">
        <v>54</v>
      </c>
      <c r="C43" s="203" t="s">
        <v>63</v>
      </c>
      <c r="D43" s="203" t="s">
        <v>64</v>
      </c>
      <c r="E43" s="25" t="s">
        <v>23</v>
      </c>
      <c r="F43" s="26">
        <v>1</v>
      </c>
      <c r="G43" s="26">
        <v>1</v>
      </c>
      <c r="H43" s="26">
        <v>1</v>
      </c>
      <c r="I43" s="26">
        <v>1</v>
      </c>
    </row>
    <row r="44" spans="1:9" x14ac:dyDescent="0.25">
      <c r="A44" s="213"/>
      <c r="B44" s="204"/>
      <c r="C44" s="204"/>
      <c r="D44" s="204"/>
      <c r="E44" s="28" t="s">
        <v>24</v>
      </c>
      <c r="F44" s="29">
        <v>0</v>
      </c>
      <c r="G44" s="29">
        <v>0</v>
      </c>
      <c r="H44" s="30">
        <v>0</v>
      </c>
      <c r="I44" s="30">
        <v>0</v>
      </c>
    </row>
    <row r="45" spans="1:9" x14ac:dyDescent="0.25">
      <c r="A45" s="213"/>
      <c r="B45" s="205"/>
      <c r="C45" s="205"/>
      <c r="D45" s="205"/>
      <c r="E45" s="28" t="s">
        <v>25</v>
      </c>
      <c r="F45" s="29">
        <v>1</v>
      </c>
      <c r="G45" s="29">
        <v>1</v>
      </c>
      <c r="H45" s="29">
        <v>1</v>
      </c>
      <c r="I45" s="29">
        <v>1</v>
      </c>
    </row>
    <row r="46" spans="1:9" x14ac:dyDescent="0.25">
      <c r="A46" s="213">
        <v>9</v>
      </c>
      <c r="B46" s="203" t="s">
        <v>54</v>
      </c>
      <c r="C46" s="203" t="s">
        <v>65</v>
      </c>
      <c r="D46" s="203" t="s">
        <v>66</v>
      </c>
      <c r="E46" s="25" t="s">
        <v>23</v>
      </c>
      <c r="F46" s="26">
        <v>1</v>
      </c>
      <c r="G46" s="26">
        <v>1</v>
      </c>
      <c r="H46" s="26">
        <v>1</v>
      </c>
      <c r="I46" s="26">
        <v>1</v>
      </c>
    </row>
    <row r="47" spans="1:9" x14ac:dyDescent="0.25">
      <c r="A47" s="213"/>
      <c r="B47" s="204"/>
      <c r="C47" s="204"/>
      <c r="D47" s="204"/>
      <c r="E47" s="28" t="s">
        <v>24</v>
      </c>
      <c r="F47" s="29">
        <v>0</v>
      </c>
      <c r="G47" s="29">
        <v>0</v>
      </c>
      <c r="H47" s="30">
        <v>0</v>
      </c>
      <c r="I47" s="30">
        <v>0</v>
      </c>
    </row>
    <row r="48" spans="1:9" x14ac:dyDescent="0.25">
      <c r="A48" s="213"/>
      <c r="B48" s="205"/>
      <c r="C48" s="205"/>
      <c r="D48" s="205"/>
      <c r="E48" s="28" t="s">
        <v>25</v>
      </c>
      <c r="F48" s="29">
        <v>1</v>
      </c>
      <c r="G48" s="29">
        <v>1</v>
      </c>
      <c r="H48" s="29">
        <v>1</v>
      </c>
      <c r="I48" s="29">
        <v>1</v>
      </c>
    </row>
    <row r="49" spans="1:28" x14ac:dyDescent="0.25">
      <c r="A49" s="213">
        <v>10</v>
      </c>
      <c r="B49" s="203" t="s">
        <v>54</v>
      </c>
      <c r="C49" s="203" t="s">
        <v>65</v>
      </c>
      <c r="D49" s="203" t="s">
        <v>65</v>
      </c>
      <c r="E49" s="25" t="s">
        <v>23</v>
      </c>
      <c r="F49" s="26">
        <v>1</v>
      </c>
      <c r="G49" s="26">
        <v>1</v>
      </c>
      <c r="H49" s="26">
        <v>1</v>
      </c>
      <c r="I49" s="26">
        <v>1</v>
      </c>
    </row>
    <row r="50" spans="1:28" x14ac:dyDescent="0.25">
      <c r="A50" s="213"/>
      <c r="B50" s="204"/>
      <c r="C50" s="204"/>
      <c r="D50" s="204"/>
      <c r="E50" s="28" t="s">
        <v>24</v>
      </c>
      <c r="F50" s="29">
        <v>0</v>
      </c>
      <c r="G50" s="29">
        <v>0</v>
      </c>
      <c r="H50" s="30">
        <v>0</v>
      </c>
      <c r="I50" s="30">
        <v>0</v>
      </c>
    </row>
    <row r="51" spans="1:28" x14ac:dyDescent="0.25">
      <c r="A51" s="213"/>
      <c r="B51" s="205"/>
      <c r="C51" s="205"/>
      <c r="D51" s="205"/>
      <c r="E51" s="28" t="s">
        <v>25</v>
      </c>
      <c r="F51" s="29">
        <v>1</v>
      </c>
      <c r="G51" s="29">
        <v>1</v>
      </c>
      <c r="H51" s="29">
        <v>1</v>
      </c>
      <c r="I51" s="29">
        <v>1</v>
      </c>
    </row>
    <row r="52" spans="1:28" x14ac:dyDescent="0.25">
      <c r="A52" s="213">
        <v>11</v>
      </c>
      <c r="B52" s="203" t="s">
        <v>54</v>
      </c>
      <c r="C52" s="203" t="s">
        <v>65</v>
      </c>
      <c r="D52" s="203" t="s">
        <v>67</v>
      </c>
      <c r="E52" s="25" t="s">
        <v>23</v>
      </c>
      <c r="F52" s="26">
        <v>1</v>
      </c>
      <c r="G52" s="26">
        <v>1</v>
      </c>
      <c r="H52" s="26">
        <v>1</v>
      </c>
      <c r="I52" s="26">
        <v>1</v>
      </c>
    </row>
    <row r="53" spans="1:28" x14ac:dyDescent="0.25">
      <c r="A53" s="213"/>
      <c r="B53" s="204"/>
      <c r="C53" s="204"/>
      <c r="D53" s="204"/>
      <c r="E53" s="28" t="s">
        <v>24</v>
      </c>
      <c r="F53" s="29">
        <v>0</v>
      </c>
      <c r="G53" s="29">
        <v>0</v>
      </c>
      <c r="H53" s="30">
        <v>0</v>
      </c>
      <c r="I53" s="30">
        <v>0</v>
      </c>
    </row>
    <row r="54" spans="1:28" x14ac:dyDescent="0.25">
      <c r="A54" s="213"/>
      <c r="B54" s="205"/>
      <c r="C54" s="205"/>
      <c r="D54" s="205"/>
      <c r="E54" s="28" t="s">
        <v>25</v>
      </c>
      <c r="F54" s="29">
        <v>1</v>
      </c>
      <c r="G54" s="29">
        <v>1</v>
      </c>
      <c r="H54" s="29">
        <v>1</v>
      </c>
      <c r="I54" s="29">
        <v>1</v>
      </c>
    </row>
    <row r="55" spans="1:28" ht="22.5" customHeight="1" x14ac:dyDescent="0.25">
      <c r="A55" s="213">
        <v>12</v>
      </c>
      <c r="B55" s="203" t="s">
        <v>54</v>
      </c>
      <c r="C55" s="203" t="s">
        <v>68</v>
      </c>
      <c r="D55" s="203" t="s">
        <v>69</v>
      </c>
      <c r="E55" s="25" t="s">
        <v>23</v>
      </c>
      <c r="F55" s="26">
        <v>1</v>
      </c>
      <c r="G55" s="26">
        <v>1</v>
      </c>
      <c r="H55" s="26">
        <v>1</v>
      </c>
      <c r="I55" s="26">
        <v>1</v>
      </c>
    </row>
    <row r="56" spans="1:28" x14ac:dyDescent="0.25">
      <c r="A56" s="213"/>
      <c r="B56" s="204"/>
      <c r="C56" s="204"/>
      <c r="D56" s="204"/>
      <c r="E56" s="28" t="s">
        <v>24</v>
      </c>
      <c r="F56" s="29">
        <v>0</v>
      </c>
      <c r="G56" s="29">
        <v>0</v>
      </c>
      <c r="H56" s="30">
        <v>0</v>
      </c>
      <c r="I56" s="30">
        <v>0</v>
      </c>
    </row>
    <row r="57" spans="1:28" x14ac:dyDescent="0.25">
      <c r="A57" s="213"/>
      <c r="B57" s="205"/>
      <c r="C57" s="205"/>
      <c r="D57" s="205"/>
      <c r="E57" s="28" t="s">
        <v>25</v>
      </c>
      <c r="F57" s="29">
        <v>1</v>
      </c>
      <c r="G57" s="29">
        <v>1</v>
      </c>
      <c r="H57" s="29">
        <v>1</v>
      </c>
      <c r="I57" s="29">
        <v>1</v>
      </c>
    </row>
    <row r="58" spans="1:28" s="11" customFormat="1" ht="22.5" customHeight="1" x14ac:dyDescent="0.25">
      <c r="A58" s="213">
        <v>13</v>
      </c>
      <c r="B58" s="203" t="s">
        <v>54</v>
      </c>
      <c r="C58" s="203" t="s">
        <v>68</v>
      </c>
      <c r="D58" s="203" t="s">
        <v>70</v>
      </c>
      <c r="E58" s="25" t="s">
        <v>23</v>
      </c>
      <c r="F58" s="26">
        <v>1</v>
      </c>
      <c r="G58" s="26">
        <v>1</v>
      </c>
      <c r="H58" s="26">
        <v>1</v>
      </c>
      <c r="I58" s="26">
        <v>1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s="11" customFormat="1" x14ac:dyDescent="0.25">
      <c r="A59" s="213"/>
      <c r="B59" s="204"/>
      <c r="C59" s="204"/>
      <c r="D59" s="204"/>
      <c r="E59" s="28" t="s">
        <v>24</v>
      </c>
      <c r="F59" s="29">
        <v>0</v>
      </c>
      <c r="G59" s="29">
        <v>0</v>
      </c>
      <c r="H59" s="30">
        <v>0</v>
      </c>
      <c r="I59" s="30"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s="11" customFormat="1" x14ac:dyDescent="0.25">
      <c r="A60" s="213"/>
      <c r="B60" s="205"/>
      <c r="C60" s="205"/>
      <c r="D60" s="205"/>
      <c r="E60" s="28" t="s">
        <v>25</v>
      </c>
      <c r="F60" s="29">
        <v>1</v>
      </c>
      <c r="G60" s="29">
        <v>1</v>
      </c>
      <c r="H60" s="29">
        <v>1</v>
      </c>
      <c r="I60" s="29">
        <v>1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s="11" customFormat="1" x14ac:dyDescent="0.25">
      <c r="A61" s="213">
        <v>14</v>
      </c>
      <c r="B61" s="203" t="s">
        <v>54</v>
      </c>
      <c r="C61" s="203" t="s">
        <v>71</v>
      </c>
      <c r="D61" s="203" t="s">
        <v>72</v>
      </c>
      <c r="E61" s="25" t="s">
        <v>23</v>
      </c>
      <c r="F61" s="26">
        <v>1</v>
      </c>
      <c r="G61" s="26">
        <v>1</v>
      </c>
      <c r="H61" s="26">
        <v>1</v>
      </c>
      <c r="I61" s="26">
        <v>1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s="11" customFormat="1" x14ac:dyDescent="0.25">
      <c r="A62" s="213"/>
      <c r="B62" s="204"/>
      <c r="C62" s="204"/>
      <c r="D62" s="204"/>
      <c r="E62" s="28" t="s">
        <v>24</v>
      </c>
      <c r="F62" s="29">
        <v>0</v>
      </c>
      <c r="G62" s="29">
        <v>0</v>
      </c>
      <c r="H62" s="30">
        <v>0</v>
      </c>
      <c r="I62" s="30"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s="11" customFormat="1" x14ac:dyDescent="0.25">
      <c r="A63" s="213"/>
      <c r="B63" s="205"/>
      <c r="C63" s="205"/>
      <c r="D63" s="205"/>
      <c r="E63" s="28" t="s">
        <v>25</v>
      </c>
      <c r="F63" s="29">
        <v>5</v>
      </c>
      <c r="G63" s="29">
        <v>5</v>
      </c>
      <c r="H63" s="29">
        <v>5</v>
      </c>
      <c r="I63" s="29">
        <v>5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s="11" customFormat="1" x14ac:dyDescent="0.25">
      <c r="A64" s="213">
        <v>15</v>
      </c>
      <c r="B64" s="203" t="s">
        <v>54</v>
      </c>
      <c r="C64" s="203" t="s">
        <v>71</v>
      </c>
      <c r="D64" s="203" t="s">
        <v>73</v>
      </c>
      <c r="E64" s="25" t="s">
        <v>23</v>
      </c>
      <c r="F64" s="26">
        <v>1</v>
      </c>
      <c r="G64" s="26">
        <v>1</v>
      </c>
      <c r="H64" s="26">
        <v>1</v>
      </c>
      <c r="I64" s="26">
        <v>1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s="11" customFormat="1" x14ac:dyDescent="0.25">
      <c r="A65" s="213"/>
      <c r="B65" s="204"/>
      <c r="C65" s="204"/>
      <c r="D65" s="204"/>
      <c r="E65" s="28" t="s">
        <v>24</v>
      </c>
      <c r="F65" s="29">
        <v>0</v>
      </c>
      <c r="G65" s="29">
        <v>0</v>
      </c>
      <c r="H65" s="30">
        <v>0</v>
      </c>
      <c r="I65" s="30"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s="11" customFormat="1" x14ac:dyDescent="0.25">
      <c r="A66" s="213"/>
      <c r="B66" s="205"/>
      <c r="C66" s="205"/>
      <c r="D66" s="205"/>
      <c r="E66" s="28" t="s">
        <v>25</v>
      </c>
      <c r="F66" s="29">
        <v>1</v>
      </c>
      <c r="G66" s="29">
        <v>1</v>
      </c>
      <c r="H66" s="29">
        <v>1</v>
      </c>
      <c r="I66" s="29">
        <v>1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s="11" customFormat="1" x14ac:dyDescent="0.25">
      <c r="A67" s="213">
        <v>16</v>
      </c>
      <c r="B67" s="203" t="s">
        <v>54</v>
      </c>
      <c r="C67" s="203" t="s">
        <v>71</v>
      </c>
      <c r="D67" s="203" t="s">
        <v>74</v>
      </c>
      <c r="E67" s="25" t="s">
        <v>23</v>
      </c>
      <c r="F67" s="26">
        <v>1</v>
      </c>
      <c r="G67" s="26">
        <v>1</v>
      </c>
      <c r="H67" s="26">
        <v>1</v>
      </c>
      <c r="I67" s="26">
        <v>1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s="11" customFormat="1" x14ac:dyDescent="0.25">
      <c r="A68" s="213"/>
      <c r="B68" s="204"/>
      <c r="C68" s="204"/>
      <c r="D68" s="204"/>
      <c r="E68" s="28" t="s">
        <v>24</v>
      </c>
      <c r="F68" s="29">
        <v>0</v>
      </c>
      <c r="G68" s="29">
        <v>0</v>
      </c>
      <c r="H68" s="30">
        <v>0</v>
      </c>
      <c r="I68" s="30"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s="11" customFormat="1" x14ac:dyDescent="0.25">
      <c r="A69" s="213"/>
      <c r="B69" s="205"/>
      <c r="C69" s="205"/>
      <c r="D69" s="205"/>
      <c r="E69" s="28" t="s">
        <v>25</v>
      </c>
      <c r="F69" s="29">
        <v>1</v>
      </c>
      <c r="G69" s="29">
        <v>1</v>
      </c>
      <c r="H69" s="29">
        <v>1</v>
      </c>
      <c r="I69" s="29">
        <v>1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s="11" customFormat="1" x14ac:dyDescent="0.25">
      <c r="A70" s="213">
        <v>17</v>
      </c>
      <c r="B70" s="203" t="s">
        <v>54</v>
      </c>
      <c r="C70" s="203" t="s">
        <v>71</v>
      </c>
      <c r="D70" s="203" t="s">
        <v>75</v>
      </c>
      <c r="E70" s="25" t="s">
        <v>23</v>
      </c>
      <c r="F70" s="26">
        <v>1</v>
      </c>
      <c r="G70" s="26">
        <v>1</v>
      </c>
      <c r="H70" s="26">
        <v>1</v>
      </c>
      <c r="I70" s="26">
        <v>1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s="11" customFormat="1" x14ac:dyDescent="0.25">
      <c r="A71" s="213"/>
      <c r="B71" s="204"/>
      <c r="C71" s="204"/>
      <c r="D71" s="204"/>
      <c r="E71" s="28" t="s">
        <v>24</v>
      </c>
      <c r="F71" s="29">
        <v>0</v>
      </c>
      <c r="G71" s="29">
        <v>0</v>
      </c>
      <c r="H71" s="30">
        <v>0</v>
      </c>
      <c r="I71" s="30"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s="11" customFormat="1" x14ac:dyDescent="0.25">
      <c r="A72" s="213"/>
      <c r="B72" s="205"/>
      <c r="C72" s="205"/>
      <c r="D72" s="205"/>
      <c r="E72" s="28" t="s">
        <v>25</v>
      </c>
      <c r="F72" s="29">
        <v>1</v>
      </c>
      <c r="G72" s="29">
        <v>1</v>
      </c>
      <c r="H72" s="29">
        <v>1</v>
      </c>
      <c r="I72" s="29">
        <v>1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s="11" customFormat="1" x14ac:dyDescent="0.25">
      <c r="A73" s="213">
        <v>18</v>
      </c>
      <c r="B73" s="203" t="s">
        <v>76</v>
      </c>
      <c r="C73" s="203" t="s">
        <v>77</v>
      </c>
      <c r="D73" s="203" t="s">
        <v>77</v>
      </c>
      <c r="E73" s="25" t="s">
        <v>23</v>
      </c>
      <c r="F73" s="26">
        <v>1</v>
      </c>
      <c r="G73" s="26">
        <v>1</v>
      </c>
      <c r="H73" s="26">
        <v>1</v>
      </c>
      <c r="I73" s="26">
        <v>1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s="11" customFormat="1" x14ac:dyDescent="0.25">
      <c r="A74" s="213"/>
      <c r="B74" s="204"/>
      <c r="C74" s="204"/>
      <c r="D74" s="204"/>
      <c r="E74" s="28" t="s">
        <v>24</v>
      </c>
      <c r="F74" s="29">
        <v>0</v>
      </c>
      <c r="G74" s="29">
        <v>0</v>
      </c>
      <c r="H74" s="30">
        <v>0</v>
      </c>
      <c r="I74" s="30"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s="11" customFormat="1" x14ac:dyDescent="0.25">
      <c r="A75" s="213"/>
      <c r="B75" s="205"/>
      <c r="C75" s="205"/>
      <c r="D75" s="205"/>
      <c r="E75" s="28" t="s">
        <v>25</v>
      </c>
      <c r="F75" s="29">
        <v>1</v>
      </c>
      <c r="G75" s="29">
        <v>1</v>
      </c>
      <c r="H75" s="29">
        <v>1</v>
      </c>
      <c r="I75" s="29">
        <v>1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s="11" customFormat="1" x14ac:dyDescent="0.25">
      <c r="A76" s="213">
        <v>19</v>
      </c>
      <c r="B76" s="203" t="s">
        <v>76</v>
      </c>
      <c r="C76" s="203" t="s">
        <v>78</v>
      </c>
      <c r="D76" s="203" t="s">
        <v>79</v>
      </c>
      <c r="E76" s="25" t="s">
        <v>23</v>
      </c>
      <c r="F76" s="26">
        <v>1</v>
      </c>
      <c r="G76" s="26">
        <v>1</v>
      </c>
      <c r="H76" s="26">
        <v>1</v>
      </c>
      <c r="I76" s="26">
        <v>1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s="11" customFormat="1" x14ac:dyDescent="0.25">
      <c r="A77" s="213"/>
      <c r="B77" s="204"/>
      <c r="C77" s="204"/>
      <c r="D77" s="204"/>
      <c r="E77" s="28" t="s">
        <v>24</v>
      </c>
      <c r="F77" s="29">
        <v>0</v>
      </c>
      <c r="G77" s="29">
        <v>0</v>
      </c>
      <c r="H77" s="30">
        <v>0</v>
      </c>
      <c r="I77" s="30"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s="11" customFormat="1" x14ac:dyDescent="0.25">
      <c r="A78" s="213"/>
      <c r="B78" s="205"/>
      <c r="C78" s="205"/>
      <c r="D78" s="205"/>
      <c r="E78" s="28" t="s">
        <v>25</v>
      </c>
      <c r="F78" s="29">
        <v>1</v>
      </c>
      <c r="G78" s="29">
        <v>1</v>
      </c>
      <c r="H78" s="29">
        <v>1</v>
      </c>
      <c r="I78" s="29">
        <v>1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s="11" customFormat="1" x14ac:dyDescent="0.25">
      <c r="A79" s="213">
        <v>20</v>
      </c>
      <c r="B79" s="203" t="s">
        <v>76</v>
      </c>
      <c r="C79" s="203" t="s">
        <v>80</v>
      </c>
      <c r="D79" s="203" t="s">
        <v>81</v>
      </c>
      <c r="E79" s="25" t="s">
        <v>23</v>
      </c>
      <c r="F79" s="26">
        <v>1</v>
      </c>
      <c r="G79" s="26">
        <v>1</v>
      </c>
      <c r="H79" s="26">
        <v>1</v>
      </c>
      <c r="I79" s="26">
        <v>1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s="11" customFormat="1" x14ac:dyDescent="0.25">
      <c r="A80" s="213"/>
      <c r="B80" s="204"/>
      <c r="C80" s="204"/>
      <c r="D80" s="204"/>
      <c r="E80" s="28" t="s">
        <v>24</v>
      </c>
      <c r="F80" s="29">
        <v>0</v>
      </c>
      <c r="G80" s="29">
        <v>0</v>
      </c>
      <c r="H80" s="30">
        <v>0</v>
      </c>
      <c r="I80" s="30"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s="11" customFormat="1" x14ac:dyDescent="0.25">
      <c r="A81" s="213"/>
      <c r="B81" s="205"/>
      <c r="C81" s="205"/>
      <c r="D81" s="205"/>
      <c r="E81" s="28" t="s">
        <v>25</v>
      </c>
      <c r="F81" s="29">
        <v>1</v>
      </c>
      <c r="G81" s="29">
        <v>1</v>
      </c>
      <c r="H81" s="29">
        <v>1</v>
      </c>
      <c r="I81" s="29">
        <v>1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s="11" customFormat="1" x14ac:dyDescent="0.25">
      <c r="A82" s="213">
        <v>21</v>
      </c>
      <c r="B82" s="203" t="s">
        <v>76</v>
      </c>
      <c r="C82" s="203" t="s">
        <v>80</v>
      </c>
      <c r="D82" s="203" t="s">
        <v>82</v>
      </c>
      <c r="E82" s="25" t="s">
        <v>23</v>
      </c>
      <c r="F82" s="26">
        <v>1</v>
      </c>
      <c r="G82" s="26">
        <v>1</v>
      </c>
      <c r="H82" s="26">
        <v>1</v>
      </c>
      <c r="I82" s="26">
        <v>1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s="11" customFormat="1" x14ac:dyDescent="0.25">
      <c r="A83" s="213"/>
      <c r="B83" s="204"/>
      <c r="C83" s="204"/>
      <c r="D83" s="204"/>
      <c r="E83" s="28" t="s">
        <v>24</v>
      </c>
      <c r="F83" s="29">
        <v>0</v>
      </c>
      <c r="G83" s="29">
        <v>0</v>
      </c>
      <c r="H83" s="30">
        <v>0</v>
      </c>
      <c r="I83" s="30"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s="11" customFormat="1" x14ac:dyDescent="0.25">
      <c r="A84" s="213"/>
      <c r="B84" s="205"/>
      <c r="C84" s="205"/>
      <c r="D84" s="205"/>
      <c r="E84" s="28" t="s">
        <v>25</v>
      </c>
      <c r="F84" s="29">
        <v>1</v>
      </c>
      <c r="G84" s="29">
        <v>1</v>
      </c>
      <c r="H84" s="29">
        <v>1</v>
      </c>
      <c r="I84" s="29">
        <v>1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s="11" customFormat="1" x14ac:dyDescent="0.25">
      <c r="A85" s="213">
        <v>22</v>
      </c>
      <c r="B85" s="203" t="s">
        <v>76</v>
      </c>
      <c r="C85" s="203" t="s">
        <v>80</v>
      </c>
      <c r="D85" s="203" t="s">
        <v>83</v>
      </c>
      <c r="E85" s="25" t="s">
        <v>23</v>
      </c>
      <c r="F85" s="26">
        <v>1</v>
      </c>
      <c r="G85" s="26">
        <v>1</v>
      </c>
      <c r="H85" s="26">
        <v>1</v>
      </c>
      <c r="I85" s="26">
        <v>1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s="11" customFormat="1" x14ac:dyDescent="0.25">
      <c r="A86" s="213"/>
      <c r="B86" s="204"/>
      <c r="C86" s="204"/>
      <c r="D86" s="204"/>
      <c r="E86" s="28" t="s">
        <v>24</v>
      </c>
      <c r="F86" s="29">
        <v>0</v>
      </c>
      <c r="G86" s="29">
        <v>0</v>
      </c>
      <c r="H86" s="30">
        <v>0</v>
      </c>
      <c r="I86" s="30"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s="11" customFormat="1" x14ac:dyDescent="0.25">
      <c r="A87" s="213"/>
      <c r="B87" s="205"/>
      <c r="C87" s="205"/>
      <c r="D87" s="205"/>
      <c r="E87" s="28" t="s">
        <v>25</v>
      </c>
      <c r="F87" s="29">
        <v>1</v>
      </c>
      <c r="G87" s="29">
        <v>1</v>
      </c>
      <c r="H87" s="29">
        <v>1</v>
      </c>
      <c r="I87" s="29">
        <v>1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s="11" customFormat="1" x14ac:dyDescent="0.25">
      <c r="A88" s="213">
        <v>23</v>
      </c>
      <c r="B88" s="203" t="s">
        <v>76</v>
      </c>
      <c r="C88" s="203" t="s">
        <v>80</v>
      </c>
      <c r="D88" s="203" t="s">
        <v>84</v>
      </c>
      <c r="E88" s="25" t="s">
        <v>23</v>
      </c>
      <c r="F88" s="26">
        <v>1</v>
      </c>
      <c r="G88" s="26">
        <v>1</v>
      </c>
      <c r="H88" s="26">
        <v>1</v>
      </c>
      <c r="I88" s="26">
        <v>1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s="11" customFormat="1" x14ac:dyDescent="0.25">
      <c r="A89" s="213"/>
      <c r="B89" s="204"/>
      <c r="C89" s="204"/>
      <c r="D89" s="204"/>
      <c r="E89" s="28" t="s">
        <v>24</v>
      </c>
      <c r="F89" s="29">
        <v>0</v>
      </c>
      <c r="G89" s="29">
        <v>0</v>
      </c>
      <c r="H89" s="30">
        <v>0</v>
      </c>
      <c r="I89" s="30"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s="11" customFormat="1" x14ac:dyDescent="0.25">
      <c r="A90" s="213"/>
      <c r="B90" s="205"/>
      <c r="C90" s="205"/>
      <c r="D90" s="205"/>
      <c r="E90" s="28" t="s">
        <v>25</v>
      </c>
      <c r="F90" s="29">
        <v>1</v>
      </c>
      <c r="G90" s="29">
        <v>1</v>
      </c>
      <c r="H90" s="29">
        <v>1</v>
      </c>
      <c r="I90" s="29">
        <v>1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s="11" customFormat="1" x14ac:dyDescent="0.25">
      <c r="A91" s="213">
        <v>24</v>
      </c>
      <c r="B91" s="203" t="s">
        <v>76</v>
      </c>
      <c r="C91" s="203" t="s">
        <v>85</v>
      </c>
      <c r="D91" s="203" t="s">
        <v>85</v>
      </c>
      <c r="E91" s="25" t="s">
        <v>23</v>
      </c>
      <c r="F91" s="26">
        <v>1</v>
      </c>
      <c r="G91" s="26">
        <v>1</v>
      </c>
      <c r="H91" s="26">
        <v>0</v>
      </c>
      <c r="I91" s="26">
        <v>1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s="11" customFormat="1" x14ac:dyDescent="0.25">
      <c r="A92" s="213"/>
      <c r="B92" s="204"/>
      <c r="C92" s="204"/>
      <c r="D92" s="204"/>
      <c r="E92" s="28" t="s">
        <v>24</v>
      </c>
      <c r="F92" s="29">
        <v>0</v>
      </c>
      <c r="G92" s="29">
        <v>0</v>
      </c>
      <c r="H92" s="30">
        <v>1</v>
      </c>
      <c r="I92" s="30"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s="11" customFormat="1" x14ac:dyDescent="0.25">
      <c r="A93" s="213"/>
      <c r="B93" s="205"/>
      <c r="C93" s="205"/>
      <c r="D93" s="205"/>
      <c r="E93" s="28" t="s">
        <v>25</v>
      </c>
      <c r="F93" s="29">
        <v>1</v>
      </c>
      <c r="G93" s="29">
        <v>1</v>
      </c>
      <c r="H93" s="29">
        <v>1</v>
      </c>
      <c r="I93" s="29">
        <v>1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s="11" customFormat="1" x14ac:dyDescent="0.25">
      <c r="A94" s="213">
        <v>25</v>
      </c>
      <c r="B94" s="203" t="s">
        <v>76</v>
      </c>
      <c r="C94" s="203" t="s">
        <v>86</v>
      </c>
      <c r="D94" s="203" t="s">
        <v>86</v>
      </c>
      <c r="E94" s="25" t="s">
        <v>23</v>
      </c>
      <c r="F94" s="26">
        <v>1</v>
      </c>
      <c r="G94" s="26">
        <v>1</v>
      </c>
      <c r="H94" s="26">
        <v>1</v>
      </c>
      <c r="I94" s="26">
        <v>1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s="11" customFormat="1" x14ac:dyDescent="0.25">
      <c r="A95" s="213"/>
      <c r="B95" s="204"/>
      <c r="C95" s="204"/>
      <c r="D95" s="204"/>
      <c r="E95" s="28" t="s">
        <v>24</v>
      </c>
      <c r="F95" s="29">
        <v>0</v>
      </c>
      <c r="G95" s="29">
        <v>0</v>
      </c>
      <c r="H95" s="30">
        <v>0</v>
      </c>
      <c r="I95" s="30"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s="11" customFormat="1" x14ac:dyDescent="0.25">
      <c r="A96" s="213"/>
      <c r="B96" s="205"/>
      <c r="C96" s="205"/>
      <c r="D96" s="205"/>
      <c r="E96" s="28" t="s">
        <v>25</v>
      </c>
      <c r="F96" s="29">
        <v>1</v>
      </c>
      <c r="G96" s="29">
        <v>1</v>
      </c>
      <c r="H96" s="29">
        <v>1</v>
      </c>
      <c r="I96" s="29">
        <v>1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s="11" customFormat="1" x14ac:dyDescent="0.25">
      <c r="A97" s="213">
        <v>26</v>
      </c>
      <c r="B97" s="203" t="s">
        <v>76</v>
      </c>
      <c r="C97" s="203" t="s">
        <v>87</v>
      </c>
      <c r="D97" s="203" t="s">
        <v>88</v>
      </c>
      <c r="E97" s="25" t="s">
        <v>23</v>
      </c>
      <c r="F97" s="26">
        <v>1</v>
      </c>
      <c r="G97" s="26">
        <v>1</v>
      </c>
      <c r="H97" s="26">
        <v>1</v>
      </c>
      <c r="I97" s="26">
        <v>1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s="11" customFormat="1" x14ac:dyDescent="0.25">
      <c r="A98" s="213"/>
      <c r="B98" s="204"/>
      <c r="C98" s="204"/>
      <c r="D98" s="204"/>
      <c r="E98" s="28" t="s">
        <v>24</v>
      </c>
      <c r="F98" s="29">
        <v>0</v>
      </c>
      <c r="G98" s="29">
        <v>0</v>
      </c>
      <c r="H98" s="30">
        <v>0</v>
      </c>
      <c r="I98" s="30"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s="11" customFormat="1" x14ac:dyDescent="0.25">
      <c r="A99" s="213"/>
      <c r="B99" s="205"/>
      <c r="C99" s="205"/>
      <c r="D99" s="205"/>
      <c r="E99" s="28" t="s">
        <v>25</v>
      </c>
      <c r="F99" s="29">
        <v>1</v>
      </c>
      <c r="G99" s="29">
        <v>1</v>
      </c>
      <c r="H99" s="29">
        <v>1</v>
      </c>
      <c r="I99" s="29">
        <v>1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s="11" customFormat="1" x14ac:dyDescent="0.25">
      <c r="A100" s="213">
        <v>27</v>
      </c>
      <c r="B100" s="203" t="s">
        <v>76</v>
      </c>
      <c r="C100" s="203" t="s">
        <v>87</v>
      </c>
      <c r="D100" s="203" t="s">
        <v>89</v>
      </c>
      <c r="E100" s="25" t="s">
        <v>23</v>
      </c>
      <c r="F100" s="26">
        <v>1</v>
      </c>
      <c r="G100" s="26">
        <v>1</v>
      </c>
      <c r="H100" s="26">
        <v>1</v>
      </c>
      <c r="I100" s="26">
        <v>1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s="11" customFormat="1" x14ac:dyDescent="0.25">
      <c r="A101" s="213"/>
      <c r="B101" s="204"/>
      <c r="C101" s="204"/>
      <c r="D101" s="204"/>
      <c r="E101" s="28" t="s">
        <v>24</v>
      </c>
      <c r="F101" s="29">
        <v>0</v>
      </c>
      <c r="G101" s="29">
        <v>0</v>
      </c>
      <c r="H101" s="30">
        <v>0</v>
      </c>
      <c r="I101" s="30"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11" customFormat="1" x14ac:dyDescent="0.25">
      <c r="A102" s="213"/>
      <c r="B102" s="205"/>
      <c r="C102" s="205"/>
      <c r="D102" s="205"/>
      <c r="E102" s="28" t="s">
        <v>25</v>
      </c>
      <c r="F102" s="29">
        <v>2</v>
      </c>
      <c r="G102" s="29">
        <v>2</v>
      </c>
      <c r="H102" s="29">
        <v>2</v>
      </c>
      <c r="I102" s="29">
        <v>2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11" customFormat="1" x14ac:dyDescent="0.25">
      <c r="A103" s="213">
        <v>28</v>
      </c>
      <c r="B103" s="203" t="s">
        <v>76</v>
      </c>
      <c r="C103" s="203" t="s">
        <v>90</v>
      </c>
      <c r="D103" s="203" t="s">
        <v>91</v>
      </c>
      <c r="E103" s="25" t="s">
        <v>23</v>
      </c>
      <c r="F103" s="26">
        <v>1</v>
      </c>
      <c r="G103" s="26">
        <v>1</v>
      </c>
      <c r="H103" s="26">
        <v>1</v>
      </c>
      <c r="I103" s="26">
        <v>1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11" customFormat="1" x14ac:dyDescent="0.25">
      <c r="A104" s="213"/>
      <c r="B104" s="204"/>
      <c r="C104" s="204"/>
      <c r="D104" s="204"/>
      <c r="E104" s="28" t="s">
        <v>24</v>
      </c>
      <c r="F104" s="29">
        <v>0</v>
      </c>
      <c r="G104" s="29">
        <v>0</v>
      </c>
      <c r="H104" s="30">
        <v>0</v>
      </c>
      <c r="I104" s="30"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11" customFormat="1" x14ac:dyDescent="0.25">
      <c r="A105" s="213"/>
      <c r="B105" s="205"/>
      <c r="C105" s="205"/>
      <c r="D105" s="205"/>
      <c r="E105" s="28" t="s">
        <v>25</v>
      </c>
      <c r="F105" s="29">
        <v>2</v>
      </c>
      <c r="G105" s="29">
        <v>2</v>
      </c>
      <c r="H105" s="29">
        <v>2</v>
      </c>
      <c r="I105" s="29">
        <v>2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11" customFormat="1" x14ac:dyDescent="0.25">
      <c r="A106" s="213">
        <v>29</v>
      </c>
      <c r="B106" s="203" t="s">
        <v>76</v>
      </c>
      <c r="C106" s="203" t="s">
        <v>90</v>
      </c>
      <c r="D106" s="203" t="s">
        <v>92</v>
      </c>
      <c r="E106" s="25" t="s">
        <v>23</v>
      </c>
      <c r="F106" s="26">
        <v>1</v>
      </c>
      <c r="G106" s="26">
        <v>1</v>
      </c>
      <c r="H106" s="26">
        <v>1</v>
      </c>
      <c r="I106" s="26">
        <v>1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11" customFormat="1" x14ac:dyDescent="0.25">
      <c r="A107" s="213"/>
      <c r="B107" s="204"/>
      <c r="C107" s="204"/>
      <c r="D107" s="204"/>
      <c r="E107" s="28" t="s">
        <v>24</v>
      </c>
      <c r="F107" s="29">
        <v>0</v>
      </c>
      <c r="G107" s="29">
        <v>0</v>
      </c>
      <c r="H107" s="30">
        <v>0</v>
      </c>
      <c r="I107" s="30"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11" customFormat="1" x14ac:dyDescent="0.25">
      <c r="A108" s="213"/>
      <c r="B108" s="205"/>
      <c r="C108" s="205"/>
      <c r="D108" s="205"/>
      <c r="E108" s="28" t="s">
        <v>25</v>
      </c>
      <c r="F108" s="29">
        <v>1</v>
      </c>
      <c r="G108" s="29">
        <v>1</v>
      </c>
      <c r="H108" s="29">
        <v>1</v>
      </c>
      <c r="I108" s="29">
        <v>1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11" customFormat="1" x14ac:dyDescent="0.25">
      <c r="A109" s="213">
        <v>30</v>
      </c>
      <c r="B109" s="203" t="s">
        <v>76</v>
      </c>
      <c r="C109" s="203" t="s">
        <v>93</v>
      </c>
      <c r="D109" s="203" t="s">
        <v>93</v>
      </c>
      <c r="E109" s="25" t="s">
        <v>23</v>
      </c>
      <c r="F109" s="26">
        <v>1</v>
      </c>
      <c r="G109" s="26">
        <v>1</v>
      </c>
      <c r="H109" s="26">
        <v>0</v>
      </c>
      <c r="I109" s="26">
        <v>1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11" customFormat="1" x14ac:dyDescent="0.25">
      <c r="A110" s="213"/>
      <c r="B110" s="204"/>
      <c r="C110" s="204"/>
      <c r="D110" s="204"/>
      <c r="E110" s="28" t="s">
        <v>24</v>
      </c>
      <c r="F110" s="29">
        <v>0</v>
      </c>
      <c r="G110" s="29">
        <v>0</v>
      </c>
      <c r="H110" s="30">
        <v>1</v>
      </c>
      <c r="I110" s="30"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11" customFormat="1" x14ac:dyDescent="0.25">
      <c r="A111" s="213"/>
      <c r="B111" s="205"/>
      <c r="C111" s="205"/>
      <c r="D111" s="205"/>
      <c r="E111" s="28" t="s">
        <v>25</v>
      </c>
      <c r="F111" s="29">
        <v>1</v>
      </c>
      <c r="G111" s="29">
        <v>1</v>
      </c>
      <c r="H111" s="29">
        <v>1</v>
      </c>
      <c r="I111" s="29">
        <v>1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11" customFormat="1" x14ac:dyDescent="0.25">
      <c r="A112" s="213">
        <v>31</v>
      </c>
      <c r="B112" s="203" t="s">
        <v>76</v>
      </c>
      <c r="C112" s="203" t="s">
        <v>94</v>
      </c>
      <c r="D112" s="203" t="s">
        <v>95</v>
      </c>
      <c r="E112" s="25" t="s">
        <v>23</v>
      </c>
      <c r="F112" s="26">
        <v>1</v>
      </c>
      <c r="G112" s="26">
        <v>1</v>
      </c>
      <c r="H112" s="26">
        <v>1</v>
      </c>
      <c r="I112" s="26">
        <v>1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11" customFormat="1" x14ac:dyDescent="0.25">
      <c r="A113" s="213"/>
      <c r="B113" s="204"/>
      <c r="C113" s="204"/>
      <c r="D113" s="204"/>
      <c r="E113" s="28" t="s">
        <v>24</v>
      </c>
      <c r="F113" s="29">
        <v>0</v>
      </c>
      <c r="G113" s="29">
        <v>0</v>
      </c>
      <c r="H113" s="30">
        <v>0</v>
      </c>
      <c r="I113" s="30"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11" customFormat="1" x14ac:dyDescent="0.25">
      <c r="A114" s="213"/>
      <c r="B114" s="205"/>
      <c r="C114" s="205"/>
      <c r="D114" s="205"/>
      <c r="E114" s="28" t="s">
        <v>25</v>
      </c>
      <c r="F114" s="29">
        <v>3</v>
      </c>
      <c r="G114" s="29">
        <v>3</v>
      </c>
      <c r="H114" s="29">
        <v>3</v>
      </c>
      <c r="I114" s="29">
        <v>3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11" customFormat="1" x14ac:dyDescent="0.25">
      <c r="A115" s="213">
        <v>32</v>
      </c>
      <c r="B115" s="203" t="s">
        <v>76</v>
      </c>
      <c r="C115" s="203" t="s">
        <v>94</v>
      </c>
      <c r="D115" s="203" t="s">
        <v>96</v>
      </c>
      <c r="E115" s="25" t="s">
        <v>23</v>
      </c>
      <c r="F115" s="26">
        <v>1</v>
      </c>
      <c r="G115" s="26">
        <v>1</v>
      </c>
      <c r="H115" s="26">
        <v>1</v>
      </c>
      <c r="I115" s="26">
        <v>1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11" customFormat="1" x14ac:dyDescent="0.25">
      <c r="A116" s="213"/>
      <c r="B116" s="204"/>
      <c r="C116" s="204"/>
      <c r="D116" s="204"/>
      <c r="E116" s="28" t="s">
        <v>24</v>
      </c>
      <c r="F116" s="29">
        <v>0</v>
      </c>
      <c r="G116" s="29">
        <v>0</v>
      </c>
      <c r="H116" s="30">
        <v>0</v>
      </c>
      <c r="I116" s="30"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11" customFormat="1" x14ac:dyDescent="0.25">
      <c r="A117" s="213"/>
      <c r="B117" s="205"/>
      <c r="C117" s="205"/>
      <c r="D117" s="205"/>
      <c r="E117" s="28" t="s">
        <v>25</v>
      </c>
      <c r="F117" s="29">
        <v>1</v>
      </c>
      <c r="G117" s="29">
        <v>1</v>
      </c>
      <c r="H117" s="29">
        <v>1</v>
      </c>
      <c r="I117" s="29">
        <v>1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11" customFormat="1" x14ac:dyDescent="0.25">
      <c r="A118" s="213">
        <v>33</v>
      </c>
      <c r="B118" s="203" t="s">
        <v>76</v>
      </c>
      <c r="C118" s="203" t="s">
        <v>94</v>
      </c>
      <c r="D118" s="203" t="s">
        <v>97</v>
      </c>
      <c r="E118" s="25" t="s">
        <v>23</v>
      </c>
      <c r="F118" s="26">
        <v>1</v>
      </c>
      <c r="G118" s="26">
        <v>1</v>
      </c>
      <c r="H118" s="26">
        <v>1</v>
      </c>
      <c r="I118" s="26">
        <v>1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11" customFormat="1" x14ac:dyDescent="0.25">
      <c r="A119" s="213"/>
      <c r="B119" s="204"/>
      <c r="C119" s="204"/>
      <c r="D119" s="204"/>
      <c r="E119" s="28" t="s">
        <v>24</v>
      </c>
      <c r="F119" s="29">
        <v>0</v>
      </c>
      <c r="G119" s="29">
        <v>0</v>
      </c>
      <c r="H119" s="30">
        <v>0</v>
      </c>
      <c r="I119" s="30"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s="11" customFormat="1" x14ac:dyDescent="0.25">
      <c r="A120" s="213"/>
      <c r="B120" s="205"/>
      <c r="C120" s="205"/>
      <c r="D120" s="205"/>
      <c r="E120" s="28" t="s">
        <v>25</v>
      </c>
      <c r="F120" s="29">
        <v>1</v>
      </c>
      <c r="G120" s="29">
        <v>1</v>
      </c>
      <c r="H120" s="29">
        <v>1</v>
      </c>
      <c r="I120" s="29">
        <v>1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11" customFormat="1" x14ac:dyDescent="0.25">
      <c r="A121" s="213">
        <v>34</v>
      </c>
      <c r="B121" s="203" t="s">
        <v>76</v>
      </c>
      <c r="C121" s="203" t="s">
        <v>94</v>
      </c>
      <c r="D121" s="203" t="s">
        <v>94</v>
      </c>
      <c r="E121" s="25" t="s">
        <v>23</v>
      </c>
      <c r="F121" s="26">
        <v>1</v>
      </c>
      <c r="G121" s="26">
        <v>1</v>
      </c>
      <c r="H121" s="26">
        <v>1</v>
      </c>
      <c r="I121" s="26">
        <v>1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11" customFormat="1" x14ac:dyDescent="0.25">
      <c r="A122" s="213"/>
      <c r="B122" s="204"/>
      <c r="C122" s="204"/>
      <c r="D122" s="204"/>
      <c r="E122" s="28" t="s">
        <v>24</v>
      </c>
      <c r="F122" s="29">
        <v>0</v>
      </c>
      <c r="G122" s="29">
        <v>0</v>
      </c>
      <c r="H122" s="30">
        <v>0</v>
      </c>
      <c r="I122" s="30"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11" customFormat="1" x14ac:dyDescent="0.25">
      <c r="A123" s="213"/>
      <c r="B123" s="205"/>
      <c r="C123" s="205"/>
      <c r="D123" s="205"/>
      <c r="E123" s="28" t="s">
        <v>25</v>
      </c>
      <c r="F123" s="29">
        <v>1</v>
      </c>
      <c r="G123" s="29">
        <v>1</v>
      </c>
      <c r="H123" s="29">
        <v>1</v>
      </c>
      <c r="I123" s="29">
        <v>1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11" customFormat="1" x14ac:dyDescent="0.25">
      <c r="A124" s="213">
        <v>35</v>
      </c>
      <c r="B124" s="203" t="s">
        <v>76</v>
      </c>
      <c r="C124" s="203" t="s">
        <v>98</v>
      </c>
      <c r="D124" s="203" t="s">
        <v>99</v>
      </c>
      <c r="E124" s="25" t="s">
        <v>23</v>
      </c>
      <c r="F124" s="26">
        <v>1</v>
      </c>
      <c r="G124" s="26">
        <v>1</v>
      </c>
      <c r="H124" s="26">
        <v>1</v>
      </c>
      <c r="I124" s="26">
        <v>1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11" customFormat="1" x14ac:dyDescent="0.25">
      <c r="A125" s="213"/>
      <c r="B125" s="204"/>
      <c r="C125" s="204"/>
      <c r="D125" s="204"/>
      <c r="E125" s="28" t="s">
        <v>24</v>
      </c>
      <c r="F125" s="29">
        <v>0</v>
      </c>
      <c r="G125" s="29">
        <v>0</v>
      </c>
      <c r="H125" s="30">
        <v>0</v>
      </c>
      <c r="I125" s="30"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s="11" customFormat="1" x14ac:dyDescent="0.25">
      <c r="A126" s="213"/>
      <c r="B126" s="205"/>
      <c r="C126" s="205"/>
      <c r="D126" s="205"/>
      <c r="E126" s="28" t="s">
        <v>25</v>
      </c>
      <c r="F126" s="29">
        <v>1</v>
      </c>
      <c r="G126" s="29">
        <v>1</v>
      </c>
      <c r="H126" s="29">
        <v>1</v>
      </c>
      <c r="I126" s="29">
        <v>1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s="11" customFormat="1" x14ac:dyDescent="0.25">
      <c r="A127" s="213">
        <v>36</v>
      </c>
      <c r="B127" s="203" t="s">
        <v>76</v>
      </c>
      <c r="C127" s="203" t="s">
        <v>100</v>
      </c>
      <c r="D127" s="203" t="s">
        <v>100</v>
      </c>
      <c r="E127" s="25" t="s">
        <v>23</v>
      </c>
      <c r="F127" s="26">
        <v>1</v>
      </c>
      <c r="G127" s="26">
        <v>1</v>
      </c>
      <c r="H127" s="26">
        <v>1</v>
      </c>
      <c r="I127" s="26">
        <v>1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11" customFormat="1" x14ac:dyDescent="0.25">
      <c r="A128" s="213"/>
      <c r="B128" s="204"/>
      <c r="C128" s="204"/>
      <c r="D128" s="204"/>
      <c r="E128" s="28" t="s">
        <v>24</v>
      </c>
      <c r="F128" s="29">
        <v>0</v>
      </c>
      <c r="G128" s="29">
        <v>0</v>
      </c>
      <c r="H128" s="30">
        <v>0</v>
      </c>
      <c r="I128" s="30"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s="11" customFormat="1" x14ac:dyDescent="0.25">
      <c r="A129" s="213"/>
      <c r="B129" s="205"/>
      <c r="C129" s="205"/>
      <c r="D129" s="205"/>
      <c r="E129" s="28" t="s">
        <v>25</v>
      </c>
      <c r="F129" s="29">
        <v>2</v>
      </c>
      <c r="G129" s="29">
        <v>2</v>
      </c>
      <c r="H129" s="29">
        <v>2</v>
      </c>
      <c r="I129" s="29">
        <v>2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11" customFormat="1" x14ac:dyDescent="0.25">
      <c r="A130" s="213">
        <v>37</v>
      </c>
      <c r="B130" s="203" t="s">
        <v>76</v>
      </c>
      <c r="C130" s="203" t="s">
        <v>101</v>
      </c>
      <c r="D130" s="203" t="s">
        <v>101</v>
      </c>
      <c r="E130" s="25" t="s">
        <v>23</v>
      </c>
      <c r="F130" s="26">
        <v>1</v>
      </c>
      <c r="G130" s="26">
        <v>1</v>
      </c>
      <c r="H130" s="26">
        <v>1</v>
      </c>
      <c r="I130" s="26">
        <v>1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s="11" customFormat="1" x14ac:dyDescent="0.25">
      <c r="A131" s="213"/>
      <c r="B131" s="204"/>
      <c r="C131" s="204"/>
      <c r="D131" s="204"/>
      <c r="E131" s="28" t="s">
        <v>24</v>
      </c>
      <c r="F131" s="29">
        <v>0</v>
      </c>
      <c r="G131" s="29">
        <v>0</v>
      </c>
      <c r="H131" s="30">
        <v>0</v>
      </c>
      <c r="I131" s="30"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s="11" customFormat="1" x14ac:dyDescent="0.25">
      <c r="A132" s="213"/>
      <c r="B132" s="205"/>
      <c r="C132" s="205"/>
      <c r="D132" s="205"/>
      <c r="E132" s="28" t="s">
        <v>25</v>
      </c>
      <c r="F132" s="29">
        <v>1</v>
      </c>
      <c r="G132" s="29">
        <v>1</v>
      </c>
      <c r="H132" s="29">
        <v>1</v>
      </c>
      <c r="I132" s="29">
        <v>1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s="11" customFormat="1" x14ac:dyDescent="0.25">
      <c r="A133" s="213">
        <v>38</v>
      </c>
      <c r="B133" s="203" t="s">
        <v>76</v>
      </c>
      <c r="C133" s="203" t="s">
        <v>102</v>
      </c>
      <c r="D133" s="203" t="s">
        <v>103</v>
      </c>
      <c r="E133" s="25" t="s">
        <v>23</v>
      </c>
      <c r="F133" s="26">
        <v>1</v>
      </c>
      <c r="G133" s="26">
        <v>1</v>
      </c>
      <c r="H133" s="26">
        <v>1</v>
      </c>
      <c r="I133" s="26">
        <v>1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s="11" customFormat="1" x14ac:dyDescent="0.25">
      <c r="A134" s="213"/>
      <c r="B134" s="204"/>
      <c r="C134" s="204"/>
      <c r="D134" s="204"/>
      <c r="E134" s="28" t="s">
        <v>24</v>
      </c>
      <c r="F134" s="29">
        <v>0</v>
      </c>
      <c r="G134" s="29">
        <v>0</v>
      </c>
      <c r="H134" s="30">
        <v>0</v>
      </c>
      <c r="I134" s="30"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s="11" customFormat="1" x14ac:dyDescent="0.25">
      <c r="A135" s="213"/>
      <c r="B135" s="205"/>
      <c r="C135" s="205"/>
      <c r="D135" s="205"/>
      <c r="E135" s="28" t="s">
        <v>25</v>
      </c>
      <c r="F135" s="29">
        <v>2</v>
      </c>
      <c r="G135" s="29">
        <v>2</v>
      </c>
      <c r="H135" s="29">
        <v>2</v>
      </c>
      <c r="I135" s="29">
        <v>2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s="11" customFormat="1" x14ac:dyDescent="0.25">
      <c r="A136" s="213">
        <v>39</v>
      </c>
      <c r="B136" s="203" t="s">
        <v>76</v>
      </c>
      <c r="C136" s="203" t="s">
        <v>102</v>
      </c>
      <c r="D136" s="203" t="s">
        <v>104</v>
      </c>
      <c r="E136" s="25" t="s">
        <v>23</v>
      </c>
      <c r="F136" s="26">
        <v>1</v>
      </c>
      <c r="G136" s="26">
        <v>1</v>
      </c>
      <c r="H136" s="26">
        <v>1</v>
      </c>
      <c r="I136" s="26">
        <v>1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s="11" customFormat="1" x14ac:dyDescent="0.25">
      <c r="A137" s="213"/>
      <c r="B137" s="204"/>
      <c r="C137" s="204"/>
      <c r="D137" s="204"/>
      <c r="E137" s="28" t="s">
        <v>24</v>
      </c>
      <c r="F137" s="29">
        <v>0</v>
      </c>
      <c r="G137" s="29">
        <v>0</v>
      </c>
      <c r="H137" s="30">
        <v>0</v>
      </c>
      <c r="I137" s="30"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s="11" customFormat="1" x14ac:dyDescent="0.25">
      <c r="A138" s="213"/>
      <c r="B138" s="205"/>
      <c r="C138" s="205"/>
      <c r="D138" s="205"/>
      <c r="E138" s="28" t="s">
        <v>25</v>
      </c>
      <c r="F138" s="29">
        <v>5</v>
      </c>
      <c r="G138" s="29">
        <v>5</v>
      </c>
      <c r="H138" s="29">
        <v>5</v>
      </c>
      <c r="I138" s="29">
        <v>5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s="11" customFormat="1" x14ac:dyDescent="0.25">
      <c r="A139" s="213">
        <v>40</v>
      </c>
      <c r="B139" s="203" t="s">
        <v>76</v>
      </c>
      <c r="C139" s="203" t="s">
        <v>102</v>
      </c>
      <c r="D139" s="203" t="s">
        <v>105</v>
      </c>
      <c r="E139" s="25" t="s">
        <v>23</v>
      </c>
      <c r="F139" s="26">
        <v>1</v>
      </c>
      <c r="G139" s="26">
        <v>1</v>
      </c>
      <c r="H139" s="26">
        <v>1</v>
      </c>
      <c r="I139" s="26">
        <v>1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s="11" customFormat="1" x14ac:dyDescent="0.25">
      <c r="A140" s="213"/>
      <c r="B140" s="204"/>
      <c r="C140" s="204"/>
      <c r="D140" s="204"/>
      <c r="E140" s="28" t="s">
        <v>24</v>
      </c>
      <c r="F140" s="29">
        <v>0</v>
      </c>
      <c r="G140" s="29">
        <v>0</v>
      </c>
      <c r="H140" s="30">
        <v>0</v>
      </c>
      <c r="I140" s="30"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s="11" customFormat="1" x14ac:dyDescent="0.25">
      <c r="A141" s="213"/>
      <c r="B141" s="205"/>
      <c r="C141" s="205"/>
      <c r="D141" s="205"/>
      <c r="E141" s="28" t="s">
        <v>25</v>
      </c>
      <c r="F141" s="29">
        <v>1</v>
      </c>
      <c r="G141" s="29">
        <v>1</v>
      </c>
      <c r="H141" s="29">
        <v>1</v>
      </c>
      <c r="I141" s="29">
        <v>1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s="11" customFormat="1" x14ac:dyDescent="0.25">
      <c r="A142" s="213">
        <v>41</v>
      </c>
      <c r="B142" s="203" t="s">
        <v>76</v>
      </c>
      <c r="C142" s="203" t="s">
        <v>102</v>
      </c>
      <c r="D142" s="203" t="s">
        <v>102</v>
      </c>
      <c r="E142" s="25" t="s">
        <v>23</v>
      </c>
      <c r="F142" s="26">
        <v>1</v>
      </c>
      <c r="G142" s="26">
        <v>1</v>
      </c>
      <c r="H142" s="26">
        <v>1</v>
      </c>
      <c r="I142" s="26">
        <v>1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s="11" customFormat="1" x14ac:dyDescent="0.25">
      <c r="A143" s="213"/>
      <c r="B143" s="204"/>
      <c r="C143" s="204"/>
      <c r="D143" s="204"/>
      <c r="E143" s="28" t="s">
        <v>24</v>
      </c>
      <c r="F143" s="29">
        <v>0</v>
      </c>
      <c r="G143" s="29">
        <v>0</v>
      </c>
      <c r="H143" s="30">
        <v>0</v>
      </c>
      <c r="I143" s="30"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s="11" customFormat="1" x14ac:dyDescent="0.25">
      <c r="A144" s="213"/>
      <c r="B144" s="205"/>
      <c r="C144" s="205"/>
      <c r="D144" s="205"/>
      <c r="E144" s="28" t="s">
        <v>25</v>
      </c>
      <c r="F144" s="29">
        <v>2</v>
      </c>
      <c r="G144" s="29">
        <v>2</v>
      </c>
      <c r="H144" s="29">
        <v>2</v>
      </c>
      <c r="I144" s="29">
        <v>2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s="11" customFormat="1" x14ac:dyDescent="0.25">
      <c r="A145" s="213">
        <v>42</v>
      </c>
      <c r="B145" s="203" t="s">
        <v>76</v>
      </c>
      <c r="C145" s="203" t="s">
        <v>102</v>
      </c>
      <c r="D145" s="203" t="s">
        <v>106</v>
      </c>
      <c r="E145" s="25" t="s">
        <v>23</v>
      </c>
      <c r="F145" s="26">
        <v>1</v>
      </c>
      <c r="G145" s="26">
        <v>1</v>
      </c>
      <c r="H145" s="26">
        <v>1</v>
      </c>
      <c r="I145" s="26">
        <v>1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s="11" customFormat="1" x14ac:dyDescent="0.25">
      <c r="A146" s="213"/>
      <c r="B146" s="204"/>
      <c r="C146" s="204"/>
      <c r="D146" s="204"/>
      <c r="E146" s="28" t="s">
        <v>24</v>
      </c>
      <c r="F146" s="29">
        <v>0</v>
      </c>
      <c r="G146" s="29">
        <v>0</v>
      </c>
      <c r="H146" s="30">
        <v>0</v>
      </c>
      <c r="I146" s="30"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s="11" customFormat="1" x14ac:dyDescent="0.25">
      <c r="A147" s="213"/>
      <c r="B147" s="205"/>
      <c r="C147" s="205"/>
      <c r="D147" s="205"/>
      <c r="E147" s="28" t="s">
        <v>25</v>
      </c>
      <c r="F147" s="29">
        <v>1</v>
      </c>
      <c r="G147" s="29">
        <v>1</v>
      </c>
      <c r="H147" s="29">
        <v>1</v>
      </c>
      <c r="I147" s="29">
        <v>1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s="11" customFormat="1" x14ac:dyDescent="0.25">
      <c r="A148" s="213">
        <v>43</v>
      </c>
      <c r="B148" s="203" t="s">
        <v>76</v>
      </c>
      <c r="C148" s="203" t="s">
        <v>102</v>
      </c>
      <c r="D148" s="203" t="s">
        <v>107</v>
      </c>
      <c r="E148" s="25" t="s">
        <v>23</v>
      </c>
      <c r="F148" s="26">
        <v>1</v>
      </c>
      <c r="G148" s="26">
        <v>1</v>
      </c>
      <c r="H148" s="26">
        <v>1</v>
      </c>
      <c r="I148" s="26">
        <v>1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s="11" customFormat="1" x14ac:dyDescent="0.25">
      <c r="A149" s="213"/>
      <c r="B149" s="204"/>
      <c r="C149" s="204"/>
      <c r="D149" s="204"/>
      <c r="E149" s="28" t="s">
        <v>24</v>
      </c>
      <c r="F149" s="29">
        <v>0</v>
      </c>
      <c r="G149" s="29">
        <v>0</v>
      </c>
      <c r="H149" s="30">
        <v>0</v>
      </c>
      <c r="I149" s="30"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s="11" customFormat="1" x14ac:dyDescent="0.25">
      <c r="A150" s="213"/>
      <c r="B150" s="205"/>
      <c r="C150" s="205"/>
      <c r="D150" s="205"/>
      <c r="E150" s="28" t="s">
        <v>25</v>
      </c>
      <c r="F150" s="29">
        <v>1</v>
      </c>
      <c r="G150" s="29">
        <v>1</v>
      </c>
      <c r="H150" s="29">
        <v>1</v>
      </c>
      <c r="I150" s="29">
        <v>1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s="11" customFormat="1" x14ac:dyDescent="0.25">
      <c r="A151" s="213">
        <v>44</v>
      </c>
      <c r="B151" s="203" t="s">
        <v>76</v>
      </c>
      <c r="C151" s="203" t="s">
        <v>108</v>
      </c>
      <c r="D151" s="203" t="s">
        <v>108</v>
      </c>
      <c r="E151" s="25" t="s">
        <v>23</v>
      </c>
      <c r="F151" s="26">
        <v>1</v>
      </c>
      <c r="G151" s="26">
        <v>1</v>
      </c>
      <c r="H151" s="26">
        <v>1</v>
      </c>
      <c r="I151" s="26">
        <v>1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s="11" customFormat="1" x14ac:dyDescent="0.25">
      <c r="A152" s="213"/>
      <c r="B152" s="204"/>
      <c r="C152" s="204"/>
      <c r="D152" s="204"/>
      <c r="E152" s="28" t="s">
        <v>24</v>
      </c>
      <c r="F152" s="29">
        <v>0</v>
      </c>
      <c r="G152" s="29">
        <v>0</v>
      </c>
      <c r="H152" s="30">
        <v>0</v>
      </c>
      <c r="I152" s="30"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s="11" customFormat="1" x14ac:dyDescent="0.25">
      <c r="A153" s="213"/>
      <c r="B153" s="205"/>
      <c r="C153" s="205"/>
      <c r="D153" s="205"/>
      <c r="E153" s="28" t="s">
        <v>25</v>
      </c>
      <c r="F153" s="29">
        <v>1</v>
      </c>
      <c r="G153" s="29">
        <v>1</v>
      </c>
      <c r="H153" s="29">
        <v>1</v>
      </c>
      <c r="I153" s="29">
        <v>1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s="11" customFormat="1" x14ac:dyDescent="0.25">
      <c r="A154" s="213">
        <v>45</v>
      </c>
      <c r="B154" s="203" t="s">
        <v>76</v>
      </c>
      <c r="C154" s="203" t="s">
        <v>109</v>
      </c>
      <c r="D154" s="203" t="s">
        <v>109</v>
      </c>
      <c r="E154" s="25" t="s">
        <v>23</v>
      </c>
      <c r="F154" s="26">
        <v>1</v>
      </c>
      <c r="G154" s="26">
        <v>1</v>
      </c>
      <c r="H154" s="26">
        <v>1</v>
      </c>
      <c r="I154" s="26">
        <v>1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s="11" customFormat="1" x14ac:dyDescent="0.25">
      <c r="A155" s="213"/>
      <c r="B155" s="204"/>
      <c r="C155" s="204"/>
      <c r="D155" s="204"/>
      <c r="E155" s="28" t="s">
        <v>24</v>
      </c>
      <c r="F155" s="29">
        <v>0</v>
      </c>
      <c r="G155" s="29">
        <v>0</v>
      </c>
      <c r="H155" s="30">
        <v>0</v>
      </c>
      <c r="I155" s="30"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s="11" customFormat="1" x14ac:dyDescent="0.25">
      <c r="A156" s="213"/>
      <c r="B156" s="205"/>
      <c r="C156" s="205"/>
      <c r="D156" s="205"/>
      <c r="E156" s="28" t="s">
        <v>25</v>
      </c>
      <c r="F156" s="29">
        <v>1</v>
      </c>
      <c r="G156" s="29">
        <v>1</v>
      </c>
      <c r="H156" s="29">
        <v>1</v>
      </c>
      <c r="I156" s="29">
        <v>1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s="11" customFormat="1" x14ac:dyDescent="0.25">
      <c r="A157" s="213">
        <v>46</v>
      </c>
      <c r="B157" s="203" t="s">
        <v>76</v>
      </c>
      <c r="C157" s="203" t="s">
        <v>109</v>
      </c>
      <c r="D157" s="203" t="s">
        <v>110</v>
      </c>
      <c r="E157" s="25" t="s">
        <v>23</v>
      </c>
      <c r="F157" s="26">
        <v>1</v>
      </c>
      <c r="G157" s="26">
        <v>1</v>
      </c>
      <c r="H157" s="26">
        <v>1</v>
      </c>
      <c r="I157" s="26">
        <v>1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s="11" customFormat="1" x14ac:dyDescent="0.25">
      <c r="A158" s="213"/>
      <c r="B158" s="204"/>
      <c r="C158" s="204"/>
      <c r="D158" s="204"/>
      <c r="E158" s="28" t="s">
        <v>24</v>
      </c>
      <c r="F158" s="29">
        <v>0</v>
      </c>
      <c r="G158" s="29">
        <v>0</v>
      </c>
      <c r="H158" s="30">
        <v>0</v>
      </c>
      <c r="I158" s="30"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s="11" customFormat="1" x14ac:dyDescent="0.25">
      <c r="A159" s="213"/>
      <c r="B159" s="205"/>
      <c r="C159" s="205"/>
      <c r="D159" s="205"/>
      <c r="E159" s="28" t="s">
        <v>25</v>
      </c>
      <c r="F159" s="29">
        <v>1</v>
      </c>
      <c r="G159" s="29">
        <v>1</v>
      </c>
      <c r="H159" s="29">
        <v>1</v>
      </c>
      <c r="I159" s="29">
        <v>1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s="11" customFormat="1" x14ac:dyDescent="0.25">
      <c r="A160" s="213">
        <v>47</v>
      </c>
      <c r="B160" s="203" t="s">
        <v>111</v>
      </c>
      <c r="C160" s="203" t="s">
        <v>112</v>
      </c>
      <c r="D160" s="203" t="s">
        <v>112</v>
      </c>
      <c r="E160" s="25" t="s">
        <v>23</v>
      </c>
      <c r="F160" s="26">
        <v>1</v>
      </c>
      <c r="G160" s="26">
        <v>1</v>
      </c>
      <c r="H160" s="26">
        <v>1</v>
      </c>
      <c r="I160" s="26">
        <v>1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s="11" customFormat="1" x14ac:dyDescent="0.25">
      <c r="A161" s="213"/>
      <c r="B161" s="204"/>
      <c r="C161" s="204"/>
      <c r="D161" s="204"/>
      <c r="E161" s="28" t="s">
        <v>24</v>
      </c>
      <c r="F161" s="29">
        <v>0</v>
      </c>
      <c r="G161" s="29">
        <v>0</v>
      </c>
      <c r="H161" s="30">
        <v>0</v>
      </c>
      <c r="I161" s="30"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s="11" customFormat="1" x14ac:dyDescent="0.25">
      <c r="A162" s="213"/>
      <c r="B162" s="205"/>
      <c r="C162" s="205"/>
      <c r="D162" s="205"/>
      <c r="E162" s="28" t="s">
        <v>25</v>
      </c>
      <c r="F162" s="29">
        <v>5</v>
      </c>
      <c r="G162" s="29">
        <v>5</v>
      </c>
      <c r="H162" s="29">
        <v>5</v>
      </c>
      <c r="I162" s="29">
        <v>5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s="11" customFormat="1" x14ac:dyDescent="0.25">
      <c r="A163" s="213">
        <v>48</v>
      </c>
      <c r="B163" s="203" t="s">
        <v>111</v>
      </c>
      <c r="C163" s="203" t="s">
        <v>112</v>
      </c>
      <c r="D163" s="203" t="s">
        <v>113</v>
      </c>
      <c r="E163" s="25" t="s">
        <v>23</v>
      </c>
      <c r="F163" s="26">
        <v>1</v>
      </c>
      <c r="G163" s="26">
        <v>1</v>
      </c>
      <c r="H163" s="26">
        <v>1</v>
      </c>
      <c r="I163" s="26">
        <v>1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s="11" customFormat="1" x14ac:dyDescent="0.25">
      <c r="A164" s="213"/>
      <c r="B164" s="204"/>
      <c r="C164" s="204"/>
      <c r="D164" s="204"/>
      <c r="E164" s="28" t="s">
        <v>24</v>
      </c>
      <c r="F164" s="29">
        <v>0</v>
      </c>
      <c r="G164" s="29">
        <v>0</v>
      </c>
      <c r="H164" s="30">
        <v>0</v>
      </c>
      <c r="I164" s="30"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s="11" customFormat="1" x14ac:dyDescent="0.25">
      <c r="A165" s="213"/>
      <c r="B165" s="205"/>
      <c r="C165" s="205"/>
      <c r="D165" s="205"/>
      <c r="E165" s="28" t="s">
        <v>25</v>
      </c>
      <c r="F165" s="29">
        <v>1</v>
      </c>
      <c r="G165" s="29">
        <v>1</v>
      </c>
      <c r="H165" s="29">
        <v>1</v>
      </c>
      <c r="I165" s="29">
        <v>1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s="11" customFormat="1" x14ac:dyDescent="0.25">
      <c r="A166" s="213">
        <v>49</v>
      </c>
      <c r="B166" s="203" t="s">
        <v>111</v>
      </c>
      <c r="C166" s="203" t="s">
        <v>112</v>
      </c>
      <c r="D166" s="203" t="s">
        <v>114</v>
      </c>
      <c r="E166" s="25" t="s">
        <v>23</v>
      </c>
      <c r="F166" s="26">
        <v>1</v>
      </c>
      <c r="G166" s="26">
        <v>1</v>
      </c>
      <c r="H166" s="26">
        <v>1</v>
      </c>
      <c r="I166" s="26">
        <v>1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s="11" customFormat="1" x14ac:dyDescent="0.25">
      <c r="A167" s="213"/>
      <c r="B167" s="204"/>
      <c r="C167" s="204"/>
      <c r="D167" s="204"/>
      <c r="E167" s="28" t="s">
        <v>24</v>
      </c>
      <c r="F167" s="29">
        <v>0</v>
      </c>
      <c r="G167" s="29">
        <v>0</v>
      </c>
      <c r="H167" s="30">
        <v>0</v>
      </c>
      <c r="I167" s="30"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s="11" customFormat="1" x14ac:dyDescent="0.25">
      <c r="A168" s="213"/>
      <c r="B168" s="205"/>
      <c r="C168" s="205"/>
      <c r="D168" s="205"/>
      <c r="E168" s="28" t="s">
        <v>25</v>
      </c>
      <c r="F168" s="29">
        <v>1</v>
      </c>
      <c r="G168" s="29">
        <v>1</v>
      </c>
      <c r="H168" s="29">
        <v>1</v>
      </c>
      <c r="I168" s="29">
        <v>1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s="11" customFormat="1" ht="22.5" customHeight="1" x14ac:dyDescent="0.25">
      <c r="A169" s="213">
        <v>50</v>
      </c>
      <c r="B169" s="203" t="s">
        <v>111</v>
      </c>
      <c r="C169" s="203" t="s">
        <v>115</v>
      </c>
      <c r="D169" s="203" t="s">
        <v>116</v>
      </c>
      <c r="E169" s="25" t="s">
        <v>23</v>
      </c>
      <c r="F169" s="26">
        <v>1</v>
      </c>
      <c r="G169" s="26">
        <v>1</v>
      </c>
      <c r="H169" s="26">
        <v>1</v>
      </c>
      <c r="I169" s="26">
        <v>1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s="11" customFormat="1" x14ac:dyDescent="0.25">
      <c r="A170" s="213"/>
      <c r="B170" s="204"/>
      <c r="C170" s="204"/>
      <c r="D170" s="204"/>
      <c r="E170" s="28" t="s">
        <v>24</v>
      </c>
      <c r="F170" s="29">
        <v>0</v>
      </c>
      <c r="G170" s="29">
        <v>0</v>
      </c>
      <c r="H170" s="30">
        <v>0</v>
      </c>
      <c r="I170" s="30"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s="11" customFormat="1" x14ac:dyDescent="0.25">
      <c r="A171" s="213"/>
      <c r="B171" s="205"/>
      <c r="C171" s="205"/>
      <c r="D171" s="205"/>
      <c r="E171" s="28" t="s">
        <v>25</v>
      </c>
      <c r="F171" s="29">
        <v>1</v>
      </c>
      <c r="G171" s="29">
        <v>1</v>
      </c>
      <c r="H171" s="29">
        <v>1</v>
      </c>
      <c r="I171" s="29">
        <v>1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s="11" customFormat="1" ht="22.5" customHeight="1" x14ac:dyDescent="0.25">
      <c r="A172" s="213">
        <v>51</v>
      </c>
      <c r="B172" s="203" t="s">
        <v>111</v>
      </c>
      <c r="C172" s="203" t="s">
        <v>115</v>
      </c>
      <c r="D172" s="203" t="s">
        <v>117</v>
      </c>
      <c r="E172" s="25" t="s">
        <v>23</v>
      </c>
      <c r="F172" s="26">
        <v>1</v>
      </c>
      <c r="G172" s="26">
        <v>1</v>
      </c>
      <c r="H172" s="26">
        <v>1</v>
      </c>
      <c r="I172" s="26">
        <v>1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s="11" customFormat="1" x14ac:dyDescent="0.25">
      <c r="A173" s="213"/>
      <c r="B173" s="204"/>
      <c r="C173" s="204"/>
      <c r="D173" s="204"/>
      <c r="E173" s="28" t="s">
        <v>24</v>
      </c>
      <c r="F173" s="29">
        <v>0</v>
      </c>
      <c r="G173" s="29">
        <v>0</v>
      </c>
      <c r="H173" s="30">
        <v>0</v>
      </c>
      <c r="I173" s="30"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s="11" customFormat="1" x14ac:dyDescent="0.25">
      <c r="A174" s="213"/>
      <c r="B174" s="205"/>
      <c r="C174" s="205"/>
      <c r="D174" s="205"/>
      <c r="E174" s="28" t="s">
        <v>25</v>
      </c>
      <c r="F174" s="29">
        <v>1</v>
      </c>
      <c r="G174" s="29">
        <v>1</v>
      </c>
      <c r="H174" s="29">
        <v>1</v>
      </c>
      <c r="I174" s="29">
        <v>1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s="11" customFormat="1" ht="22.5" customHeight="1" x14ac:dyDescent="0.25">
      <c r="A175" s="213">
        <v>52</v>
      </c>
      <c r="B175" s="203" t="s">
        <v>111</v>
      </c>
      <c r="C175" s="203" t="s">
        <v>115</v>
      </c>
      <c r="D175" s="203" t="s">
        <v>115</v>
      </c>
      <c r="E175" s="25" t="s">
        <v>23</v>
      </c>
      <c r="F175" s="26">
        <v>1</v>
      </c>
      <c r="G175" s="26">
        <v>1</v>
      </c>
      <c r="H175" s="26">
        <v>1</v>
      </c>
      <c r="I175" s="26">
        <v>1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s="11" customFormat="1" x14ac:dyDescent="0.25">
      <c r="A176" s="213"/>
      <c r="B176" s="204"/>
      <c r="C176" s="204"/>
      <c r="D176" s="204"/>
      <c r="E176" s="28" t="s">
        <v>24</v>
      </c>
      <c r="F176" s="29">
        <v>0</v>
      </c>
      <c r="G176" s="29">
        <v>0</v>
      </c>
      <c r="H176" s="30">
        <v>0</v>
      </c>
      <c r="I176" s="30"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s="11" customFormat="1" x14ac:dyDescent="0.25">
      <c r="A177" s="213"/>
      <c r="B177" s="205"/>
      <c r="C177" s="205"/>
      <c r="D177" s="205"/>
      <c r="E177" s="28" t="s">
        <v>25</v>
      </c>
      <c r="F177" s="29">
        <v>1</v>
      </c>
      <c r="G177" s="29">
        <v>1</v>
      </c>
      <c r="H177" s="29">
        <v>1</v>
      </c>
      <c r="I177" s="29">
        <v>1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s="11" customFormat="1" ht="22.5" customHeight="1" x14ac:dyDescent="0.25">
      <c r="A178" s="213">
        <v>53</v>
      </c>
      <c r="B178" s="203" t="s">
        <v>111</v>
      </c>
      <c r="C178" s="203" t="s">
        <v>115</v>
      </c>
      <c r="D178" s="203" t="s">
        <v>118</v>
      </c>
      <c r="E178" s="25" t="s">
        <v>23</v>
      </c>
      <c r="F178" s="26">
        <v>1</v>
      </c>
      <c r="G178" s="26">
        <v>1</v>
      </c>
      <c r="H178" s="26">
        <v>1</v>
      </c>
      <c r="I178" s="26">
        <v>1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s="11" customFormat="1" x14ac:dyDescent="0.25">
      <c r="A179" s="213"/>
      <c r="B179" s="204"/>
      <c r="C179" s="204"/>
      <c r="D179" s="204"/>
      <c r="E179" s="28" t="s">
        <v>24</v>
      </c>
      <c r="F179" s="29">
        <v>0</v>
      </c>
      <c r="G179" s="29">
        <v>0</v>
      </c>
      <c r="H179" s="30">
        <v>0</v>
      </c>
      <c r="I179" s="30">
        <v>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s="11" customFormat="1" x14ac:dyDescent="0.25">
      <c r="A180" s="213"/>
      <c r="B180" s="205"/>
      <c r="C180" s="205"/>
      <c r="D180" s="205"/>
      <c r="E180" s="28" t="s">
        <v>25</v>
      </c>
      <c r="F180" s="29">
        <v>1</v>
      </c>
      <c r="G180" s="29">
        <v>1</v>
      </c>
      <c r="H180" s="29">
        <v>1</v>
      </c>
      <c r="I180" s="29">
        <v>1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s="11" customFormat="1" x14ac:dyDescent="0.25">
      <c r="A181" s="213">
        <v>54</v>
      </c>
      <c r="B181" s="203" t="s">
        <v>111</v>
      </c>
      <c r="C181" s="203" t="s">
        <v>119</v>
      </c>
      <c r="D181" s="203" t="s">
        <v>120</v>
      </c>
      <c r="E181" s="25" t="s">
        <v>23</v>
      </c>
      <c r="F181" s="26">
        <v>1</v>
      </c>
      <c r="G181" s="26">
        <v>1</v>
      </c>
      <c r="H181" s="26">
        <v>1</v>
      </c>
      <c r="I181" s="26">
        <v>1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s="11" customFormat="1" x14ac:dyDescent="0.25">
      <c r="A182" s="213"/>
      <c r="B182" s="204"/>
      <c r="C182" s="204"/>
      <c r="D182" s="204"/>
      <c r="E182" s="28" t="s">
        <v>24</v>
      </c>
      <c r="F182" s="29">
        <v>0</v>
      </c>
      <c r="G182" s="29">
        <v>0</v>
      </c>
      <c r="H182" s="30">
        <v>0</v>
      </c>
      <c r="I182" s="30">
        <v>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s="11" customFormat="1" x14ac:dyDescent="0.25">
      <c r="A183" s="213"/>
      <c r="B183" s="205"/>
      <c r="C183" s="205"/>
      <c r="D183" s="205"/>
      <c r="E183" s="28" t="s">
        <v>25</v>
      </c>
      <c r="F183" s="29">
        <v>1</v>
      </c>
      <c r="G183" s="29">
        <v>1</v>
      </c>
      <c r="H183" s="29">
        <v>1</v>
      </c>
      <c r="I183" s="29">
        <v>1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s="11" customFormat="1" x14ac:dyDescent="0.25">
      <c r="A184" s="213">
        <v>55</v>
      </c>
      <c r="B184" s="203" t="s">
        <v>111</v>
      </c>
      <c r="C184" s="203" t="s">
        <v>121</v>
      </c>
      <c r="D184" s="203" t="s">
        <v>122</v>
      </c>
      <c r="E184" s="25" t="s">
        <v>23</v>
      </c>
      <c r="F184" s="26">
        <v>1</v>
      </c>
      <c r="G184" s="26">
        <v>1</v>
      </c>
      <c r="H184" s="26">
        <v>1</v>
      </c>
      <c r="I184" s="26">
        <v>1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s="11" customFormat="1" x14ac:dyDescent="0.25">
      <c r="A185" s="213"/>
      <c r="B185" s="204"/>
      <c r="C185" s="204"/>
      <c r="D185" s="204"/>
      <c r="E185" s="28" t="s">
        <v>24</v>
      </c>
      <c r="F185" s="29">
        <v>0</v>
      </c>
      <c r="G185" s="29">
        <v>0</v>
      </c>
      <c r="H185" s="30">
        <v>0</v>
      </c>
      <c r="I185" s="30">
        <v>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s="11" customFormat="1" x14ac:dyDescent="0.25">
      <c r="A186" s="213"/>
      <c r="B186" s="205"/>
      <c r="C186" s="205"/>
      <c r="D186" s="205"/>
      <c r="E186" s="28" t="s">
        <v>25</v>
      </c>
      <c r="F186" s="29">
        <v>1</v>
      </c>
      <c r="G186" s="29">
        <v>1</v>
      </c>
      <c r="H186" s="29">
        <v>1</v>
      </c>
      <c r="I186" s="29">
        <v>1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s="11" customFormat="1" x14ac:dyDescent="0.25">
      <c r="A187" s="213">
        <v>56</v>
      </c>
      <c r="B187" s="203" t="s">
        <v>111</v>
      </c>
      <c r="C187" s="203" t="s">
        <v>123</v>
      </c>
      <c r="D187" s="203" t="s">
        <v>124</v>
      </c>
      <c r="E187" s="25" t="s">
        <v>23</v>
      </c>
      <c r="F187" s="26">
        <v>1</v>
      </c>
      <c r="G187" s="26">
        <v>1</v>
      </c>
      <c r="H187" s="26">
        <v>1</v>
      </c>
      <c r="I187" s="26">
        <v>1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s="11" customFormat="1" x14ac:dyDescent="0.25">
      <c r="A188" s="213"/>
      <c r="B188" s="204"/>
      <c r="C188" s="204"/>
      <c r="D188" s="204"/>
      <c r="E188" s="28" t="s">
        <v>24</v>
      </c>
      <c r="F188" s="29">
        <v>0</v>
      </c>
      <c r="G188" s="29">
        <v>0</v>
      </c>
      <c r="H188" s="30">
        <v>0</v>
      </c>
      <c r="I188" s="30">
        <v>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s="11" customFormat="1" x14ac:dyDescent="0.25">
      <c r="A189" s="213"/>
      <c r="B189" s="205"/>
      <c r="C189" s="205"/>
      <c r="D189" s="205"/>
      <c r="E189" s="28" t="s">
        <v>25</v>
      </c>
      <c r="F189" s="29">
        <v>1</v>
      </c>
      <c r="G189" s="29">
        <v>1</v>
      </c>
      <c r="H189" s="29">
        <v>1</v>
      </c>
      <c r="I189" s="29">
        <v>1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s="11" customFormat="1" x14ac:dyDescent="0.25">
      <c r="A190" s="213">
        <v>57</v>
      </c>
      <c r="B190" s="203" t="s">
        <v>111</v>
      </c>
      <c r="C190" s="203" t="s">
        <v>123</v>
      </c>
      <c r="D190" s="203" t="s">
        <v>123</v>
      </c>
      <c r="E190" s="25" t="s">
        <v>23</v>
      </c>
      <c r="F190" s="26">
        <v>1</v>
      </c>
      <c r="G190" s="26">
        <v>1</v>
      </c>
      <c r="H190" s="26">
        <v>1</v>
      </c>
      <c r="I190" s="26">
        <v>1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s="11" customFormat="1" x14ac:dyDescent="0.25">
      <c r="A191" s="213"/>
      <c r="B191" s="204"/>
      <c r="C191" s="204"/>
      <c r="D191" s="204"/>
      <c r="E191" s="28" t="s">
        <v>24</v>
      </c>
      <c r="F191" s="29">
        <v>0</v>
      </c>
      <c r="G191" s="29">
        <v>0</v>
      </c>
      <c r="H191" s="30">
        <v>0</v>
      </c>
      <c r="I191" s="30">
        <v>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s="11" customFormat="1" x14ac:dyDescent="0.25">
      <c r="A192" s="213"/>
      <c r="B192" s="205"/>
      <c r="C192" s="205"/>
      <c r="D192" s="205"/>
      <c r="E192" s="28" t="s">
        <v>25</v>
      </c>
      <c r="F192" s="29">
        <v>1</v>
      </c>
      <c r="G192" s="29">
        <v>1</v>
      </c>
      <c r="H192" s="29">
        <v>1</v>
      </c>
      <c r="I192" s="29">
        <v>1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s="11" customFormat="1" x14ac:dyDescent="0.25">
      <c r="A193" s="213">
        <v>58</v>
      </c>
      <c r="B193" s="203" t="s">
        <v>111</v>
      </c>
      <c r="C193" s="203" t="s">
        <v>125</v>
      </c>
      <c r="D193" s="203" t="s">
        <v>126</v>
      </c>
      <c r="E193" s="25" t="s">
        <v>23</v>
      </c>
      <c r="F193" s="26">
        <v>1</v>
      </c>
      <c r="G193" s="26">
        <v>1</v>
      </c>
      <c r="H193" s="26">
        <v>1</v>
      </c>
      <c r="I193" s="26">
        <v>1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s="11" customFormat="1" x14ac:dyDescent="0.25">
      <c r="A194" s="213"/>
      <c r="B194" s="204"/>
      <c r="C194" s="204"/>
      <c r="D194" s="204"/>
      <c r="E194" s="28" t="s">
        <v>24</v>
      </c>
      <c r="F194" s="29">
        <v>0</v>
      </c>
      <c r="G194" s="29">
        <v>0</v>
      </c>
      <c r="H194" s="30">
        <v>0</v>
      </c>
      <c r="I194" s="30">
        <v>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s="11" customFormat="1" x14ac:dyDescent="0.25">
      <c r="A195" s="213"/>
      <c r="B195" s="205"/>
      <c r="C195" s="205"/>
      <c r="D195" s="205"/>
      <c r="E195" s="28" t="s">
        <v>25</v>
      </c>
      <c r="F195" s="29">
        <v>1</v>
      </c>
      <c r="G195" s="29">
        <v>1</v>
      </c>
      <c r="H195" s="29">
        <v>1</v>
      </c>
      <c r="I195" s="29">
        <v>1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s="11" customFormat="1" x14ac:dyDescent="0.25">
      <c r="A196" s="213">
        <v>59</v>
      </c>
      <c r="B196" s="203" t="s">
        <v>111</v>
      </c>
      <c r="C196" s="203" t="s">
        <v>125</v>
      </c>
      <c r="D196" s="203" t="s">
        <v>127</v>
      </c>
      <c r="E196" s="25" t="s">
        <v>23</v>
      </c>
      <c r="F196" s="26">
        <v>1</v>
      </c>
      <c r="G196" s="26">
        <v>1</v>
      </c>
      <c r="H196" s="26">
        <v>1</v>
      </c>
      <c r="I196" s="26">
        <v>1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s="11" customFormat="1" x14ac:dyDescent="0.25">
      <c r="A197" s="213"/>
      <c r="B197" s="204"/>
      <c r="C197" s="204"/>
      <c r="D197" s="204"/>
      <c r="E197" s="28" t="s">
        <v>24</v>
      </c>
      <c r="F197" s="29">
        <v>0</v>
      </c>
      <c r="G197" s="29">
        <v>0</v>
      </c>
      <c r="H197" s="30">
        <v>0</v>
      </c>
      <c r="I197" s="30">
        <v>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s="11" customFormat="1" x14ac:dyDescent="0.25">
      <c r="A198" s="213"/>
      <c r="B198" s="205"/>
      <c r="C198" s="205"/>
      <c r="D198" s="205"/>
      <c r="E198" s="28" t="s">
        <v>25</v>
      </c>
      <c r="F198" s="29">
        <v>1</v>
      </c>
      <c r="G198" s="29">
        <v>1</v>
      </c>
      <c r="H198" s="29">
        <v>1</v>
      </c>
      <c r="I198" s="29">
        <v>1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s="11" customFormat="1" x14ac:dyDescent="0.25">
      <c r="A199" s="213">
        <v>60</v>
      </c>
      <c r="B199" s="203" t="s">
        <v>111</v>
      </c>
      <c r="C199" s="203" t="s">
        <v>125</v>
      </c>
      <c r="D199" s="203" t="s">
        <v>128</v>
      </c>
      <c r="E199" s="25" t="s">
        <v>23</v>
      </c>
      <c r="F199" s="26">
        <v>1</v>
      </c>
      <c r="G199" s="26">
        <v>1</v>
      </c>
      <c r="H199" s="26">
        <v>1</v>
      </c>
      <c r="I199" s="26">
        <v>1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s="11" customFormat="1" x14ac:dyDescent="0.25">
      <c r="A200" s="213"/>
      <c r="B200" s="204"/>
      <c r="C200" s="204"/>
      <c r="D200" s="204"/>
      <c r="E200" s="28" t="s">
        <v>24</v>
      </c>
      <c r="F200" s="29">
        <v>0</v>
      </c>
      <c r="G200" s="29">
        <v>0</v>
      </c>
      <c r="H200" s="30">
        <v>0</v>
      </c>
      <c r="I200" s="30">
        <v>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s="11" customFormat="1" x14ac:dyDescent="0.25">
      <c r="A201" s="213"/>
      <c r="B201" s="205"/>
      <c r="C201" s="205"/>
      <c r="D201" s="205"/>
      <c r="E201" s="28" t="s">
        <v>25</v>
      </c>
      <c r="F201" s="29">
        <v>1</v>
      </c>
      <c r="G201" s="29">
        <v>1</v>
      </c>
      <c r="H201" s="29">
        <v>1</v>
      </c>
      <c r="I201" s="29">
        <v>1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s="11" customFormat="1" x14ac:dyDescent="0.25">
      <c r="A202" s="213">
        <v>61</v>
      </c>
      <c r="B202" s="203" t="s">
        <v>111</v>
      </c>
      <c r="C202" s="203" t="s">
        <v>125</v>
      </c>
      <c r="D202" s="203" t="s">
        <v>129</v>
      </c>
      <c r="E202" s="25" t="s">
        <v>23</v>
      </c>
      <c r="F202" s="26">
        <v>1</v>
      </c>
      <c r="G202" s="26">
        <v>1</v>
      </c>
      <c r="H202" s="26">
        <v>1</v>
      </c>
      <c r="I202" s="26">
        <v>1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s="11" customFormat="1" x14ac:dyDescent="0.25">
      <c r="A203" s="213"/>
      <c r="B203" s="204"/>
      <c r="C203" s="204"/>
      <c r="D203" s="204"/>
      <c r="E203" s="28" t="s">
        <v>24</v>
      </c>
      <c r="F203" s="29">
        <v>0</v>
      </c>
      <c r="G203" s="29">
        <v>0</v>
      </c>
      <c r="H203" s="30">
        <v>0</v>
      </c>
      <c r="I203" s="30">
        <v>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s="11" customFormat="1" x14ac:dyDescent="0.25">
      <c r="A204" s="213"/>
      <c r="B204" s="205"/>
      <c r="C204" s="205"/>
      <c r="D204" s="205"/>
      <c r="E204" s="28" t="s">
        <v>25</v>
      </c>
      <c r="F204" s="29">
        <v>1</v>
      </c>
      <c r="G204" s="29">
        <v>1</v>
      </c>
      <c r="H204" s="29">
        <v>1</v>
      </c>
      <c r="I204" s="29">
        <v>1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s="11" customFormat="1" x14ac:dyDescent="0.25">
      <c r="A205" s="213">
        <v>62</v>
      </c>
      <c r="B205" s="203" t="s">
        <v>111</v>
      </c>
      <c r="C205" s="203" t="s">
        <v>130</v>
      </c>
      <c r="D205" s="203" t="s">
        <v>131</v>
      </c>
      <c r="E205" s="25" t="s">
        <v>23</v>
      </c>
      <c r="F205" s="26">
        <v>1</v>
      </c>
      <c r="G205" s="26">
        <v>1</v>
      </c>
      <c r="H205" s="26">
        <v>1</v>
      </c>
      <c r="I205" s="26">
        <v>1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s="11" customFormat="1" x14ac:dyDescent="0.25">
      <c r="A206" s="213"/>
      <c r="B206" s="204"/>
      <c r="C206" s="204"/>
      <c r="D206" s="204"/>
      <c r="E206" s="28" t="s">
        <v>24</v>
      </c>
      <c r="F206" s="29">
        <v>0</v>
      </c>
      <c r="G206" s="29">
        <v>0</v>
      </c>
      <c r="H206" s="30">
        <v>0</v>
      </c>
      <c r="I206" s="30">
        <v>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s="11" customFormat="1" x14ac:dyDescent="0.25">
      <c r="A207" s="213"/>
      <c r="B207" s="205"/>
      <c r="C207" s="205"/>
      <c r="D207" s="205"/>
      <c r="E207" s="28" t="s">
        <v>25</v>
      </c>
      <c r="F207" s="29">
        <v>1</v>
      </c>
      <c r="G207" s="29">
        <v>1</v>
      </c>
      <c r="H207" s="29">
        <v>1</v>
      </c>
      <c r="I207" s="29">
        <v>1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s="11" customFormat="1" x14ac:dyDescent="0.25">
      <c r="A208" s="213">
        <v>63</v>
      </c>
      <c r="B208" s="203" t="s">
        <v>111</v>
      </c>
      <c r="C208" s="203" t="s">
        <v>130</v>
      </c>
      <c r="D208" s="203" t="s">
        <v>132</v>
      </c>
      <c r="E208" s="25" t="s">
        <v>23</v>
      </c>
      <c r="F208" s="26">
        <v>1</v>
      </c>
      <c r="G208" s="26">
        <v>1</v>
      </c>
      <c r="H208" s="26">
        <v>1</v>
      </c>
      <c r="I208" s="26">
        <v>1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s="11" customFormat="1" x14ac:dyDescent="0.25">
      <c r="A209" s="213"/>
      <c r="B209" s="204"/>
      <c r="C209" s="204"/>
      <c r="D209" s="204"/>
      <c r="E209" s="28" t="s">
        <v>24</v>
      </c>
      <c r="F209" s="29">
        <v>0</v>
      </c>
      <c r="G209" s="29">
        <v>0</v>
      </c>
      <c r="H209" s="30">
        <v>0</v>
      </c>
      <c r="I209" s="30">
        <v>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s="11" customFormat="1" x14ac:dyDescent="0.25">
      <c r="A210" s="213"/>
      <c r="B210" s="205"/>
      <c r="C210" s="205"/>
      <c r="D210" s="205"/>
      <c r="E210" s="28" t="s">
        <v>25</v>
      </c>
      <c r="F210" s="29">
        <v>1</v>
      </c>
      <c r="G210" s="29">
        <v>1</v>
      </c>
      <c r="H210" s="29">
        <v>1</v>
      </c>
      <c r="I210" s="29">
        <v>1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s="11" customFormat="1" x14ac:dyDescent="0.25">
      <c r="A211" s="213">
        <v>64</v>
      </c>
      <c r="B211" s="203" t="s">
        <v>133</v>
      </c>
      <c r="C211" s="203" t="s">
        <v>133</v>
      </c>
      <c r="D211" s="203" t="s">
        <v>133</v>
      </c>
      <c r="E211" s="25" t="s">
        <v>23</v>
      </c>
      <c r="F211" s="26">
        <v>1</v>
      </c>
      <c r="G211" s="26">
        <v>1</v>
      </c>
      <c r="H211" s="26">
        <v>1</v>
      </c>
      <c r="I211" s="26">
        <v>1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s="11" customFormat="1" x14ac:dyDescent="0.25">
      <c r="A212" s="213"/>
      <c r="B212" s="204"/>
      <c r="C212" s="204"/>
      <c r="D212" s="204"/>
      <c r="E212" s="28" t="s">
        <v>24</v>
      </c>
      <c r="F212" s="29">
        <v>0</v>
      </c>
      <c r="G212" s="29">
        <v>0</v>
      </c>
      <c r="H212" s="30">
        <v>0</v>
      </c>
      <c r="I212" s="30">
        <v>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s="11" customFormat="1" x14ac:dyDescent="0.25">
      <c r="A213" s="213"/>
      <c r="B213" s="205"/>
      <c r="C213" s="205"/>
      <c r="D213" s="205"/>
      <c r="E213" s="28" t="s">
        <v>25</v>
      </c>
      <c r="F213" s="29">
        <v>4</v>
      </c>
      <c r="G213" s="29">
        <v>4</v>
      </c>
      <c r="H213" s="29">
        <v>4</v>
      </c>
      <c r="I213" s="29">
        <v>4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s="11" customFormat="1" x14ac:dyDescent="0.25">
      <c r="A214" s="213">
        <v>65</v>
      </c>
      <c r="B214" s="203" t="s">
        <v>133</v>
      </c>
      <c r="C214" s="203" t="s">
        <v>133</v>
      </c>
      <c r="D214" s="203" t="s">
        <v>134</v>
      </c>
      <c r="E214" s="25" t="s">
        <v>23</v>
      </c>
      <c r="F214" s="26">
        <v>1</v>
      </c>
      <c r="G214" s="26">
        <v>1</v>
      </c>
      <c r="H214" s="26">
        <v>1</v>
      </c>
      <c r="I214" s="26">
        <v>1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s="11" customFormat="1" x14ac:dyDescent="0.25">
      <c r="A215" s="213"/>
      <c r="B215" s="204"/>
      <c r="C215" s="204"/>
      <c r="D215" s="204"/>
      <c r="E215" s="28" t="s">
        <v>24</v>
      </c>
      <c r="F215" s="29">
        <v>0</v>
      </c>
      <c r="G215" s="29">
        <v>0</v>
      </c>
      <c r="H215" s="30">
        <v>0</v>
      </c>
      <c r="I215" s="30">
        <v>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s="11" customFormat="1" x14ac:dyDescent="0.25">
      <c r="A216" s="213"/>
      <c r="B216" s="205"/>
      <c r="C216" s="205"/>
      <c r="D216" s="205"/>
      <c r="E216" s="28" t="s">
        <v>25</v>
      </c>
      <c r="F216" s="29">
        <v>5</v>
      </c>
      <c r="G216" s="29">
        <v>5</v>
      </c>
      <c r="H216" s="29">
        <v>5</v>
      </c>
      <c r="I216" s="29">
        <v>5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s="11" customFormat="1" x14ac:dyDescent="0.25">
      <c r="A217" s="213">
        <v>66</v>
      </c>
      <c r="B217" s="203" t="s">
        <v>133</v>
      </c>
      <c r="C217" s="203" t="s">
        <v>133</v>
      </c>
      <c r="D217" s="203" t="s">
        <v>135</v>
      </c>
      <c r="E217" s="25" t="s">
        <v>23</v>
      </c>
      <c r="F217" s="26">
        <v>1</v>
      </c>
      <c r="G217" s="26">
        <v>1</v>
      </c>
      <c r="H217" s="26">
        <v>1</v>
      </c>
      <c r="I217" s="26">
        <v>1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s="11" customFormat="1" x14ac:dyDescent="0.25">
      <c r="A218" s="213"/>
      <c r="B218" s="204"/>
      <c r="C218" s="204"/>
      <c r="D218" s="204"/>
      <c r="E218" s="28" t="s">
        <v>24</v>
      </c>
      <c r="F218" s="29">
        <v>0</v>
      </c>
      <c r="G218" s="29">
        <v>0</v>
      </c>
      <c r="H218" s="30">
        <v>0</v>
      </c>
      <c r="I218" s="30">
        <v>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s="11" customFormat="1" x14ac:dyDescent="0.25">
      <c r="A219" s="213"/>
      <c r="B219" s="205"/>
      <c r="C219" s="205"/>
      <c r="D219" s="205"/>
      <c r="E219" s="28" t="s">
        <v>25</v>
      </c>
      <c r="F219" s="29">
        <v>3</v>
      </c>
      <c r="G219" s="29">
        <v>3</v>
      </c>
      <c r="H219" s="29">
        <v>3</v>
      </c>
      <c r="I219" s="29">
        <v>3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s="11" customFormat="1" x14ac:dyDescent="0.25">
      <c r="A220" s="213">
        <v>67</v>
      </c>
      <c r="B220" s="203" t="s">
        <v>133</v>
      </c>
      <c r="C220" s="203" t="s">
        <v>133</v>
      </c>
      <c r="D220" s="203" t="s">
        <v>136</v>
      </c>
      <c r="E220" s="25" t="s">
        <v>23</v>
      </c>
      <c r="F220" s="26">
        <v>1</v>
      </c>
      <c r="G220" s="26">
        <v>1</v>
      </c>
      <c r="H220" s="26">
        <v>1</v>
      </c>
      <c r="I220" s="26">
        <v>1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s="11" customFormat="1" x14ac:dyDescent="0.25">
      <c r="A221" s="213"/>
      <c r="B221" s="204"/>
      <c r="C221" s="204"/>
      <c r="D221" s="204"/>
      <c r="E221" s="28" t="s">
        <v>24</v>
      </c>
      <c r="F221" s="29">
        <v>0</v>
      </c>
      <c r="G221" s="29">
        <v>0</v>
      </c>
      <c r="H221" s="30">
        <v>0</v>
      </c>
      <c r="I221" s="30">
        <v>0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s="11" customFormat="1" x14ac:dyDescent="0.25">
      <c r="A222" s="213"/>
      <c r="B222" s="205"/>
      <c r="C222" s="205"/>
      <c r="D222" s="205"/>
      <c r="E222" s="28" t="s">
        <v>25</v>
      </c>
      <c r="F222" s="29">
        <v>1</v>
      </c>
      <c r="G222" s="29">
        <v>1</v>
      </c>
      <c r="H222" s="29">
        <v>1</v>
      </c>
      <c r="I222" s="29">
        <v>1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s="11" customFormat="1" x14ac:dyDescent="0.25">
      <c r="A223" s="213">
        <v>68</v>
      </c>
      <c r="B223" s="203" t="s">
        <v>133</v>
      </c>
      <c r="C223" s="203" t="s">
        <v>133</v>
      </c>
      <c r="D223" s="203" t="s">
        <v>137</v>
      </c>
      <c r="E223" s="25" t="s">
        <v>23</v>
      </c>
      <c r="F223" s="26">
        <v>1</v>
      </c>
      <c r="G223" s="26">
        <v>1</v>
      </c>
      <c r="H223" s="26">
        <v>1</v>
      </c>
      <c r="I223" s="26">
        <v>1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s="11" customFormat="1" x14ac:dyDescent="0.25">
      <c r="A224" s="213"/>
      <c r="B224" s="204"/>
      <c r="C224" s="204"/>
      <c r="D224" s="204"/>
      <c r="E224" s="28" t="s">
        <v>24</v>
      </c>
      <c r="F224" s="29">
        <v>0</v>
      </c>
      <c r="G224" s="29">
        <v>0</v>
      </c>
      <c r="H224" s="30">
        <v>0</v>
      </c>
      <c r="I224" s="30">
        <v>0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s="11" customFormat="1" x14ac:dyDescent="0.25">
      <c r="A225" s="213"/>
      <c r="B225" s="205"/>
      <c r="C225" s="205"/>
      <c r="D225" s="205"/>
      <c r="E225" s="28" t="s">
        <v>25</v>
      </c>
      <c r="F225" s="29">
        <v>1</v>
      </c>
      <c r="G225" s="29">
        <v>1</v>
      </c>
      <c r="H225" s="29">
        <v>1</v>
      </c>
      <c r="I225" s="29">
        <v>1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s="11" customFormat="1" x14ac:dyDescent="0.25">
      <c r="A226" s="213">
        <v>69</v>
      </c>
      <c r="B226" s="203" t="s">
        <v>133</v>
      </c>
      <c r="C226" s="203" t="s">
        <v>133</v>
      </c>
      <c r="D226" s="203" t="s">
        <v>138</v>
      </c>
      <c r="E226" s="25" t="s">
        <v>23</v>
      </c>
      <c r="F226" s="26">
        <v>1</v>
      </c>
      <c r="G226" s="26">
        <v>1</v>
      </c>
      <c r="H226" s="26">
        <v>1</v>
      </c>
      <c r="I226" s="26">
        <v>1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s="11" customFormat="1" x14ac:dyDescent="0.25">
      <c r="A227" s="213"/>
      <c r="B227" s="204"/>
      <c r="C227" s="204"/>
      <c r="D227" s="204"/>
      <c r="E227" s="28" t="s">
        <v>24</v>
      </c>
      <c r="F227" s="29">
        <v>0</v>
      </c>
      <c r="G227" s="29">
        <v>0</v>
      </c>
      <c r="H227" s="30">
        <v>0</v>
      </c>
      <c r="I227" s="30">
        <v>0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s="11" customFormat="1" x14ac:dyDescent="0.25">
      <c r="A228" s="213"/>
      <c r="B228" s="205"/>
      <c r="C228" s="205"/>
      <c r="D228" s="205"/>
      <c r="E228" s="28" t="s">
        <v>25</v>
      </c>
      <c r="F228" s="29">
        <v>1</v>
      </c>
      <c r="G228" s="29">
        <v>1</v>
      </c>
      <c r="H228" s="29">
        <v>1</v>
      </c>
      <c r="I228" s="29">
        <v>1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s="11" customFormat="1" x14ac:dyDescent="0.25">
      <c r="A229" s="213">
        <v>70</v>
      </c>
      <c r="B229" s="203" t="s">
        <v>133</v>
      </c>
      <c r="C229" s="203" t="s">
        <v>133</v>
      </c>
      <c r="D229" s="203" t="s">
        <v>139</v>
      </c>
      <c r="E229" s="25" t="s">
        <v>23</v>
      </c>
      <c r="F229" s="26">
        <v>1</v>
      </c>
      <c r="G229" s="26">
        <v>1</v>
      </c>
      <c r="H229" s="26">
        <v>1</v>
      </c>
      <c r="I229" s="26">
        <v>1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s="11" customFormat="1" x14ac:dyDescent="0.25">
      <c r="A230" s="213"/>
      <c r="B230" s="204"/>
      <c r="C230" s="204"/>
      <c r="D230" s="204"/>
      <c r="E230" s="28" t="s">
        <v>24</v>
      </c>
      <c r="F230" s="29">
        <v>0</v>
      </c>
      <c r="G230" s="29">
        <v>0</v>
      </c>
      <c r="H230" s="30">
        <v>0</v>
      </c>
      <c r="I230" s="30">
        <v>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s="11" customFormat="1" x14ac:dyDescent="0.25">
      <c r="A231" s="213"/>
      <c r="B231" s="205"/>
      <c r="C231" s="205"/>
      <c r="D231" s="205"/>
      <c r="E231" s="28" t="s">
        <v>25</v>
      </c>
      <c r="F231" s="29">
        <v>1</v>
      </c>
      <c r="G231" s="29">
        <v>1</v>
      </c>
      <c r="H231" s="29">
        <v>1</v>
      </c>
      <c r="I231" s="29">
        <v>1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s="11" customFormat="1" x14ac:dyDescent="0.25">
      <c r="A232" s="213">
        <v>71</v>
      </c>
      <c r="B232" s="203" t="s">
        <v>133</v>
      </c>
      <c r="C232" s="203" t="s">
        <v>133</v>
      </c>
      <c r="D232" s="203" t="s">
        <v>140</v>
      </c>
      <c r="E232" s="25" t="s">
        <v>23</v>
      </c>
      <c r="F232" s="26">
        <v>1</v>
      </c>
      <c r="G232" s="26">
        <v>1</v>
      </c>
      <c r="H232" s="26">
        <v>1</v>
      </c>
      <c r="I232" s="26">
        <v>1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s="11" customFormat="1" x14ac:dyDescent="0.25">
      <c r="A233" s="213"/>
      <c r="B233" s="204"/>
      <c r="C233" s="204"/>
      <c r="D233" s="204"/>
      <c r="E233" s="28" t="s">
        <v>24</v>
      </c>
      <c r="F233" s="29">
        <v>0</v>
      </c>
      <c r="G233" s="29">
        <v>0</v>
      </c>
      <c r="H233" s="30">
        <v>0</v>
      </c>
      <c r="I233" s="30">
        <v>0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s="11" customFormat="1" x14ac:dyDescent="0.25">
      <c r="A234" s="213"/>
      <c r="B234" s="205"/>
      <c r="C234" s="205"/>
      <c r="D234" s="205"/>
      <c r="E234" s="28" t="s">
        <v>25</v>
      </c>
      <c r="F234" s="29">
        <v>1</v>
      </c>
      <c r="G234" s="29">
        <v>1</v>
      </c>
      <c r="H234" s="29">
        <v>1</v>
      </c>
      <c r="I234" s="29">
        <v>1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s="11" customFormat="1" x14ac:dyDescent="0.25">
      <c r="A235" s="213">
        <v>72</v>
      </c>
      <c r="B235" s="203" t="s">
        <v>133</v>
      </c>
      <c r="C235" s="203" t="s">
        <v>133</v>
      </c>
      <c r="D235" s="203" t="s">
        <v>141</v>
      </c>
      <c r="E235" s="25" t="s">
        <v>23</v>
      </c>
      <c r="F235" s="26">
        <v>1</v>
      </c>
      <c r="G235" s="26">
        <v>1</v>
      </c>
      <c r="H235" s="26">
        <v>1</v>
      </c>
      <c r="I235" s="26">
        <v>1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s="11" customFormat="1" x14ac:dyDescent="0.25">
      <c r="A236" s="213"/>
      <c r="B236" s="204"/>
      <c r="C236" s="204"/>
      <c r="D236" s="204"/>
      <c r="E236" s="28" t="s">
        <v>24</v>
      </c>
      <c r="F236" s="29">
        <v>0</v>
      </c>
      <c r="G236" s="29">
        <v>0</v>
      </c>
      <c r="H236" s="30">
        <v>0</v>
      </c>
      <c r="I236" s="30">
        <v>0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s="11" customFormat="1" x14ac:dyDescent="0.25">
      <c r="A237" s="213"/>
      <c r="B237" s="205"/>
      <c r="C237" s="205"/>
      <c r="D237" s="205"/>
      <c r="E237" s="28" t="s">
        <v>25</v>
      </c>
      <c r="F237" s="29">
        <v>1</v>
      </c>
      <c r="G237" s="29">
        <v>1</v>
      </c>
      <c r="H237" s="29">
        <v>1</v>
      </c>
      <c r="I237" s="29">
        <v>1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s="11" customFormat="1" x14ac:dyDescent="0.25">
      <c r="A238" s="213">
        <v>73</v>
      </c>
      <c r="B238" s="203" t="s">
        <v>133</v>
      </c>
      <c r="C238" s="203" t="s">
        <v>133</v>
      </c>
      <c r="D238" s="203" t="s">
        <v>142</v>
      </c>
      <c r="E238" s="25" t="s">
        <v>23</v>
      </c>
      <c r="F238" s="26">
        <v>1</v>
      </c>
      <c r="G238" s="26">
        <v>1</v>
      </c>
      <c r="H238" s="26">
        <v>1</v>
      </c>
      <c r="I238" s="26">
        <v>1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s="11" customFormat="1" x14ac:dyDescent="0.25">
      <c r="A239" s="213"/>
      <c r="B239" s="204"/>
      <c r="C239" s="204"/>
      <c r="D239" s="204"/>
      <c r="E239" s="28" t="s">
        <v>24</v>
      </c>
      <c r="F239" s="29">
        <v>0</v>
      </c>
      <c r="G239" s="29">
        <v>0</v>
      </c>
      <c r="H239" s="30">
        <v>0</v>
      </c>
      <c r="I239" s="30">
        <v>0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s="11" customFormat="1" x14ac:dyDescent="0.25">
      <c r="A240" s="213"/>
      <c r="B240" s="205"/>
      <c r="C240" s="205"/>
      <c r="D240" s="205"/>
      <c r="E240" s="28" t="s">
        <v>25</v>
      </c>
      <c r="F240" s="29">
        <v>1</v>
      </c>
      <c r="G240" s="29">
        <v>1</v>
      </c>
      <c r="H240" s="29">
        <v>1</v>
      </c>
      <c r="I240" s="29">
        <v>1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s="11" customFormat="1" x14ac:dyDescent="0.25">
      <c r="A241" s="213">
        <v>74</v>
      </c>
      <c r="B241" s="203" t="s">
        <v>133</v>
      </c>
      <c r="C241" s="203" t="s">
        <v>143</v>
      </c>
      <c r="D241" s="203" t="s">
        <v>143</v>
      </c>
      <c r="E241" s="25" t="s">
        <v>23</v>
      </c>
      <c r="F241" s="26">
        <v>1</v>
      </c>
      <c r="G241" s="26">
        <v>1</v>
      </c>
      <c r="H241" s="26">
        <v>1</v>
      </c>
      <c r="I241" s="26">
        <v>1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s="11" customFormat="1" x14ac:dyDescent="0.25">
      <c r="A242" s="213"/>
      <c r="B242" s="204"/>
      <c r="C242" s="204"/>
      <c r="D242" s="204"/>
      <c r="E242" s="28" t="s">
        <v>24</v>
      </c>
      <c r="F242" s="29">
        <v>0</v>
      </c>
      <c r="G242" s="29">
        <v>0</v>
      </c>
      <c r="H242" s="30">
        <v>0</v>
      </c>
      <c r="I242" s="30">
        <v>0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s="11" customFormat="1" x14ac:dyDescent="0.25">
      <c r="A243" s="213"/>
      <c r="B243" s="205"/>
      <c r="C243" s="205"/>
      <c r="D243" s="205"/>
      <c r="E243" s="28" t="s">
        <v>25</v>
      </c>
      <c r="F243" s="29">
        <v>2</v>
      </c>
      <c r="G243" s="29">
        <v>2</v>
      </c>
      <c r="H243" s="29">
        <v>2</v>
      </c>
      <c r="I243" s="29">
        <v>2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s="11" customFormat="1" x14ac:dyDescent="0.25">
      <c r="A244" s="213">
        <v>75</v>
      </c>
      <c r="B244" s="203" t="s">
        <v>133</v>
      </c>
      <c r="C244" s="203" t="s">
        <v>143</v>
      </c>
      <c r="D244" s="203" t="s">
        <v>144</v>
      </c>
      <c r="E244" s="25" t="s">
        <v>23</v>
      </c>
      <c r="F244" s="26">
        <v>1</v>
      </c>
      <c r="G244" s="26">
        <v>1</v>
      </c>
      <c r="H244" s="26">
        <v>1</v>
      </c>
      <c r="I244" s="26">
        <v>1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s="11" customFormat="1" x14ac:dyDescent="0.25">
      <c r="A245" s="213"/>
      <c r="B245" s="204"/>
      <c r="C245" s="204"/>
      <c r="D245" s="204"/>
      <c r="E245" s="28" t="s">
        <v>24</v>
      </c>
      <c r="F245" s="29">
        <v>0</v>
      </c>
      <c r="G245" s="29">
        <v>0</v>
      </c>
      <c r="H245" s="30">
        <v>0</v>
      </c>
      <c r="I245" s="30">
        <v>0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s="11" customFormat="1" x14ac:dyDescent="0.25">
      <c r="A246" s="213"/>
      <c r="B246" s="205"/>
      <c r="C246" s="205"/>
      <c r="D246" s="205"/>
      <c r="E246" s="28" t="s">
        <v>25</v>
      </c>
      <c r="F246" s="29">
        <v>1</v>
      </c>
      <c r="G246" s="29">
        <v>1</v>
      </c>
      <c r="H246" s="29">
        <v>1</v>
      </c>
      <c r="I246" s="29">
        <v>1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s="11" customFormat="1" x14ac:dyDescent="0.25">
      <c r="A247" s="213">
        <v>76</v>
      </c>
      <c r="B247" s="203" t="s">
        <v>133</v>
      </c>
      <c r="C247" s="203" t="s">
        <v>143</v>
      </c>
      <c r="D247" s="203" t="s">
        <v>145</v>
      </c>
      <c r="E247" s="25" t="s">
        <v>23</v>
      </c>
      <c r="F247" s="26">
        <v>1</v>
      </c>
      <c r="G247" s="26">
        <v>1</v>
      </c>
      <c r="H247" s="26">
        <v>1</v>
      </c>
      <c r="I247" s="26">
        <v>1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s="11" customFormat="1" x14ac:dyDescent="0.25">
      <c r="A248" s="213"/>
      <c r="B248" s="204"/>
      <c r="C248" s="204"/>
      <c r="D248" s="204"/>
      <c r="E248" s="28" t="s">
        <v>24</v>
      </c>
      <c r="F248" s="29">
        <v>0</v>
      </c>
      <c r="G248" s="29">
        <v>0</v>
      </c>
      <c r="H248" s="30">
        <v>0</v>
      </c>
      <c r="I248" s="30">
        <v>0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s="11" customFormat="1" x14ac:dyDescent="0.25">
      <c r="A249" s="213"/>
      <c r="B249" s="205"/>
      <c r="C249" s="205"/>
      <c r="D249" s="205"/>
      <c r="E249" s="28" t="s">
        <v>25</v>
      </c>
      <c r="F249" s="29">
        <v>1</v>
      </c>
      <c r="G249" s="29">
        <v>1</v>
      </c>
      <c r="H249" s="29">
        <v>1</v>
      </c>
      <c r="I249" s="29">
        <v>1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s="11" customFormat="1" x14ac:dyDescent="0.25">
      <c r="A250" s="213">
        <v>77</v>
      </c>
      <c r="B250" s="203" t="s">
        <v>133</v>
      </c>
      <c r="C250" s="203" t="s">
        <v>146</v>
      </c>
      <c r="D250" s="203" t="s">
        <v>147</v>
      </c>
      <c r="E250" s="25" t="s">
        <v>23</v>
      </c>
      <c r="F250" s="26">
        <v>1</v>
      </c>
      <c r="G250" s="26">
        <v>1</v>
      </c>
      <c r="H250" s="26">
        <v>1</v>
      </c>
      <c r="I250" s="26">
        <v>1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s="11" customFormat="1" x14ac:dyDescent="0.25">
      <c r="A251" s="213"/>
      <c r="B251" s="204"/>
      <c r="C251" s="204"/>
      <c r="D251" s="204"/>
      <c r="E251" s="28" t="s">
        <v>24</v>
      </c>
      <c r="F251" s="29">
        <v>0</v>
      </c>
      <c r="G251" s="29">
        <v>0</v>
      </c>
      <c r="H251" s="30">
        <v>0</v>
      </c>
      <c r="I251" s="30">
        <v>0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s="11" customFormat="1" x14ac:dyDescent="0.25">
      <c r="A252" s="213"/>
      <c r="B252" s="205"/>
      <c r="C252" s="205"/>
      <c r="D252" s="205"/>
      <c r="E252" s="28" t="s">
        <v>25</v>
      </c>
      <c r="F252" s="29">
        <v>1</v>
      </c>
      <c r="G252" s="29">
        <v>1</v>
      </c>
      <c r="H252" s="29">
        <v>1</v>
      </c>
      <c r="I252" s="29">
        <v>1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s="11" customFormat="1" x14ac:dyDescent="0.25">
      <c r="A253" s="213">
        <v>78</v>
      </c>
      <c r="B253" s="203" t="s">
        <v>133</v>
      </c>
      <c r="C253" s="203" t="s">
        <v>148</v>
      </c>
      <c r="D253" s="203" t="s">
        <v>149</v>
      </c>
      <c r="E253" s="25" t="s">
        <v>23</v>
      </c>
      <c r="F253" s="26">
        <v>1</v>
      </c>
      <c r="G253" s="26">
        <v>1</v>
      </c>
      <c r="H253" s="26">
        <v>1</v>
      </c>
      <c r="I253" s="26">
        <v>1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s="11" customFormat="1" x14ac:dyDescent="0.25">
      <c r="A254" s="213"/>
      <c r="B254" s="204"/>
      <c r="C254" s="204"/>
      <c r="D254" s="204"/>
      <c r="E254" s="28" t="s">
        <v>24</v>
      </c>
      <c r="F254" s="29">
        <v>0</v>
      </c>
      <c r="G254" s="29">
        <v>0</v>
      </c>
      <c r="H254" s="30">
        <v>0</v>
      </c>
      <c r="I254" s="30">
        <v>0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s="11" customFormat="1" x14ac:dyDescent="0.25">
      <c r="A255" s="213"/>
      <c r="B255" s="205"/>
      <c r="C255" s="205"/>
      <c r="D255" s="205"/>
      <c r="E255" s="28" t="s">
        <v>25</v>
      </c>
      <c r="F255" s="29">
        <v>1</v>
      </c>
      <c r="G255" s="29">
        <v>1</v>
      </c>
      <c r="H255" s="29">
        <v>1</v>
      </c>
      <c r="I255" s="29">
        <v>1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s="11" customFormat="1" x14ac:dyDescent="0.25">
      <c r="A256" s="213">
        <v>79</v>
      </c>
      <c r="B256" s="203" t="s">
        <v>133</v>
      </c>
      <c r="C256" s="203" t="s">
        <v>148</v>
      </c>
      <c r="D256" s="203" t="s">
        <v>150</v>
      </c>
      <c r="E256" s="25" t="s">
        <v>23</v>
      </c>
      <c r="F256" s="26">
        <v>1</v>
      </c>
      <c r="G256" s="26">
        <v>1</v>
      </c>
      <c r="H256" s="26">
        <v>1</v>
      </c>
      <c r="I256" s="26">
        <v>1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s="11" customFormat="1" x14ac:dyDescent="0.25">
      <c r="A257" s="213"/>
      <c r="B257" s="204"/>
      <c r="C257" s="204"/>
      <c r="D257" s="204"/>
      <c r="E257" s="28" t="s">
        <v>24</v>
      </c>
      <c r="F257" s="29">
        <v>0</v>
      </c>
      <c r="G257" s="29">
        <v>0</v>
      </c>
      <c r="H257" s="30">
        <v>0</v>
      </c>
      <c r="I257" s="30">
        <v>0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s="11" customFormat="1" x14ac:dyDescent="0.25">
      <c r="A258" s="213"/>
      <c r="B258" s="205"/>
      <c r="C258" s="205"/>
      <c r="D258" s="205"/>
      <c r="E258" s="28" t="s">
        <v>25</v>
      </c>
      <c r="F258" s="29">
        <v>1</v>
      </c>
      <c r="G258" s="29">
        <v>1</v>
      </c>
      <c r="H258" s="29">
        <v>1</v>
      </c>
      <c r="I258" s="29">
        <v>1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s="11" customFormat="1" x14ac:dyDescent="0.25">
      <c r="A259" s="213">
        <v>80</v>
      </c>
      <c r="B259" s="203" t="s">
        <v>133</v>
      </c>
      <c r="C259" s="203" t="s">
        <v>148</v>
      </c>
      <c r="D259" s="203" t="s">
        <v>151</v>
      </c>
      <c r="E259" s="25" t="s">
        <v>23</v>
      </c>
      <c r="F259" s="26">
        <v>1</v>
      </c>
      <c r="G259" s="26">
        <v>1</v>
      </c>
      <c r="H259" s="26">
        <v>1</v>
      </c>
      <c r="I259" s="26">
        <v>1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s="11" customFormat="1" x14ac:dyDescent="0.25">
      <c r="A260" s="213"/>
      <c r="B260" s="204"/>
      <c r="C260" s="204"/>
      <c r="D260" s="204"/>
      <c r="E260" s="28" t="s">
        <v>24</v>
      </c>
      <c r="F260" s="29">
        <v>0</v>
      </c>
      <c r="G260" s="29">
        <v>0</v>
      </c>
      <c r="H260" s="30">
        <v>0</v>
      </c>
      <c r="I260" s="30">
        <v>0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s="11" customFormat="1" x14ac:dyDescent="0.25">
      <c r="A261" s="213"/>
      <c r="B261" s="205"/>
      <c r="C261" s="205"/>
      <c r="D261" s="205"/>
      <c r="E261" s="28" t="s">
        <v>25</v>
      </c>
      <c r="F261" s="29">
        <v>1</v>
      </c>
      <c r="G261" s="29">
        <v>1</v>
      </c>
      <c r="H261" s="29">
        <v>1</v>
      </c>
      <c r="I261" s="29">
        <v>1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s="11" customFormat="1" x14ac:dyDescent="0.25">
      <c r="A262" s="213">
        <v>81</v>
      </c>
      <c r="B262" s="203" t="s">
        <v>133</v>
      </c>
      <c r="C262" s="203" t="s">
        <v>152</v>
      </c>
      <c r="D262" s="203" t="s">
        <v>153</v>
      </c>
      <c r="E262" s="25" t="s">
        <v>23</v>
      </c>
      <c r="F262" s="26">
        <v>1</v>
      </c>
      <c r="G262" s="26">
        <v>1</v>
      </c>
      <c r="H262" s="26">
        <v>1</v>
      </c>
      <c r="I262" s="26">
        <v>1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s="11" customFormat="1" x14ac:dyDescent="0.25">
      <c r="A263" s="213"/>
      <c r="B263" s="204"/>
      <c r="C263" s="204"/>
      <c r="D263" s="204"/>
      <c r="E263" s="28" t="s">
        <v>24</v>
      </c>
      <c r="F263" s="29">
        <v>0</v>
      </c>
      <c r="G263" s="29">
        <v>0</v>
      </c>
      <c r="H263" s="30">
        <v>0</v>
      </c>
      <c r="I263" s="30">
        <v>0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s="11" customFormat="1" x14ac:dyDescent="0.25">
      <c r="A264" s="213"/>
      <c r="B264" s="205"/>
      <c r="C264" s="205"/>
      <c r="D264" s="205"/>
      <c r="E264" s="28" t="s">
        <v>25</v>
      </c>
      <c r="F264" s="29">
        <v>4</v>
      </c>
      <c r="G264" s="29">
        <v>4</v>
      </c>
      <c r="H264" s="29">
        <v>4</v>
      </c>
      <c r="I264" s="29">
        <v>4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s="11" customFormat="1" x14ac:dyDescent="0.25">
      <c r="A265" s="213">
        <v>82</v>
      </c>
      <c r="B265" s="203" t="s">
        <v>133</v>
      </c>
      <c r="C265" s="203" t="s">
        <v>152</v>
      </c>
      <c r="D265" s="203" t="s">
        <v>154</v>
      </c>
      <c r="E265" s="25" t="s">
        <v>23</v>
      </c>
      <c r="F265" s="26">
        <v>1</v>
      </c>
      <c r="G265" s="26">
        <v>1</v>
      </c>
      <c r="H265" s="26">
        <v>1</v>
      </c>
      <c r="I265" s="26">
        <v>1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s="11" customFormat="1" x14ac:dyDescent="0.25">
      <c r="A266" s="213"/>
      <c r="B266" s="204"/>
      <c r="C266" s="204"/>
      <c r="D266" s="204"/>
      <c r="E266" s="28" t="s">
        <v>24</v>
      </c>
      <c r="F266" s="29">
        <v>0</v>
      </c>
      <c r="G266" s="29">
        <v>0</v>
      </c>
      <c r="H266" s="30">
        <v>0</v>
      </c>
      <c r="I266" s="30">
        <v>0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s="11" customFormat="1" x14ac:dyDescent="0.25">
      <c r="A267" s="213"/>
      <c r="B267" s="205"/>
      <c r="C267" s="205"/>
      <c r="D267" s="205"/>
      <c r="E267" s="28" t="s">
        <v>25</v>
      </c>
      <c r="F267" s="29">
        <v>1</v>
      </c>
      <c r="G267" s="29">
        <v>1</v>
      </c>
      <c r="H267" s="29">
        <v>1</v>
      </c>
      <c r="I267" s="29">
        <v>1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s="11" customFormat="1" x14ac:dyDescent="0.25">
      <c r="A268" s="213">
        <v>83</v>
      </c>
      <c r="B268" s="203" t="s">
        <v>133</v>
      </c>
      <c r="C268" s="203" t="s">
        <v>152</v>
      </c>
      <c r="D268" s="203" t="s">
        <v>152</v>
      </c>
      <c r="E268" s="25" t="s">
        <v>23</v>
      </c>
      <c r="F268" s="26">
        <v>1</v>
      </c>
      <c r="G268" s="26">
        <v>1</v>
      </c>
      <c r="H268" s="26">
        <v>1</v>
      </c>
      <c r="I268" s="26">
        <v>1</v>
      </c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s="11" customFormat="1" x14ac:dyDescent="0.25">
      <c r="A269" s="213"/>
      <c r="B269" s="204"/>
      <c r="C269" s="204"/>
      <c r="D269" s="204"/>
      <c r="E269" s="28" t="s">
        <v>24</v>
      </c>
      <c r="F269" s="29">
        <v>0</v>
      </c>
      <c r="G269" s="29">
        <v>0</v>
      </c>
      <c r="H269" s="30">
        <v>0</v>
      </c>
      <c r="I269" s="30">
        <v>0</v>
      </c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s="11" customFormat="1" x14ac:dyDescent="0.25">
      <c r="A270" s="213"/>
      <c r="B270" s="205"/>
      <c r="C270" s="205"/>
      <c r="D270" s="205"/>
      <c r="E270" s="28" t="s">
        <v>25</v>
      </c>
      <c r="F270" s="29">
        <v>1</v>
      </c>
      <c r="G270" s="29">
        <v>1</v>
      </c>
      <c r="H270" s="29">
        <v>1</v>
      </c>
      <c r="I270" s="29">
        <v>1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s="11" customFormat="1" x14ac:dyDescent="0.25">
      <c r="A271" s="213">
        <v>84</v>
      </c>
      <c r="B271" s="203" t="s">
        <v>133</v>
      </c>
      <c r="C271" s="203" t="s">
        <v>152</v>
      </c>
      <c r="D271" s="203" t="s">
        <v>155</v>
      </c>
      <c r="E271" s="25" t="s">
        <v>23</v>
      </c>
      <c r="F271" s="26">
        <v>1</v>
      </c>
      <c r="G271" s="26">
        <v>1</v>
      </c>
      <c r="H271" s="26">
        <v>1</v>
      </c>
      <c r="I271" s="26">
        <v>1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s="11" customFormat="1" x14ac:dyDescent="0.25">
      <c r="A272" s="213"/>
      <c r="B272" s="204"/>
      <c r="C272" s="204"/>
      <c r="D272" s="204"/>
      <c r="E272" s="28" t="s">
        <v>24</v>
      </c>
      <c r="F272" s="29">
        <v>0</v>
      </c>
      <c r="G272" s="29">
        <v>0</v>
      </c>
      <c r="H272" s="30">
        <v>0</v>
      </c>
      <c r="I272" s="30">
        <v>0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s="11" customFormat="1" x14ac:dyDescent="0.25">
      <c r="A273" s="213"/>
      <c r="B273" s="205"/>
      <c r="C273" s="205"/>
      <c r="D273" s="205"/>
      <c r="E273" s="28" t="s">
        <v>25</v>
      </c>
      <c r="F273" s="29">
        <v>1</v>
      </c>
      <c r="G273" s="29">
        <v>1</v>
      </c>
      <c r="H273" s="29">
        <v>1</v>
      </c>
      <c r="I273" s="29">
        <v>1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s="11" customFormat="1" x14ac:dyDescent="0.25">
      <c r="A274" s="213">
        <v>85</v>
      </c>
      <c r="B274" s="203" t="s">
        <v>133</v>
      </c>
      <c r="C274" s="203" t="s">
        <v>156</v>
      </c>
      <c r="D274" s="203" t="s">
        <v>157</v>
      </c>
      <c r="E274" s="25" t="s">
        <v>23</v>
      </c>
      <c r="F274" s="26">
        <v>1</v>
      </c>
      <c r="G274" s="26">
        <v>1</v>
      </c>
      <c r="H274" s="26">
        <v>1</v>
      </c>
      <c r="I274" s="26">
        <v>1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s="11" customFormat="1" x14ac:dyDescent="0.25">
      <c r="A275" s="213"/>
      <c r="B275" s="204"/>
      <c r="C275" s="204"/>
      <c r="D275" s="204"/>
      <c r="E275" s="28" t="s">
        <v>24</v>
      </c>
      <c r="F275" s="29">
        <v>0</v>
      </c>
      <c r="G275" s="29">
        <v>0</v>
      </c>
      <c r="H275" s="30">
        <v>0</v>
      </c>
      <c r="I275" s="30">
        <v>0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s="11" customFormat="1" x14ac:dyDescent="0.25">
      <c r="A276" s="213"/>
      <c r="B276" s="205"/>
      <c r="C276" s="205"/>
      <c r="D276" s="205"/>
      <c r="E276" s="28" t="s">
        <v>25</v>
      </c>
      <c r="F276" s="29">
        <v>2</v>
      </c>
      <c r="G276" s="29">
        <v>2</v>
      </c>
      <c r="H276" s="29">
        <v>2</v>
      </c>
      <c r="I276" s="29">
        <v>2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s="11" customFormat="1" x14ac:dyDescent="0.25">
      <c r="A277" s="213">
        <v>86</v>
      </c>
      <c r="B277" s="203" t="s">
        <v>133</v>
      </c>
      <c r="C277" s="203" t="s">
        <v>156</v>
      </c>
      <c r="D277" s="203" t="s">
        <v>158</v>
      </c>
      <c r="E277" s="25" t="s">
        <v>23</v>
      </c>
      <c r="F277" s="26">
        <v>1</v>
      </c>
      <c r="G277" s="26">
        <v>1</v>
      </c>
      <c r="H277" s="26">
        <v>1</v>
      </c>
      <c r="I277" s="26">
        <v>1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s="11" customFormat="1" x14ac:dyDescent="0.25">
      <c r="A278" s="213"/>
      <c r="B278" s="204"/>
      <c r="C278" s="204"/>
      <c r="D278" s="204"/>
      <c r="E278" s="28" t="s">
        <v>24</v>
      </c>
      <c r="F278" s="29">
        <v>0</v>
      </c>
      <c r="G278" s="29">
        <v>0</v>
      </c>
      <c r="H278" s="30">
        <v>0</v>
      </c>
      <c r="I278" s="30">
        <v>0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s="11" customFormat="1" x14ac:dyDescent="0.25">
      <c r="A279" s="213"/>
      <c r="B279" s="205"/>
      <c r="C279" s="205"/>
      <c r="D279" s="205"/>
      <c r="E279" s="28" t="s">
        <v>25</v>
      </c>
      <c r="F279" s="29">
        <v>1</v>
      </c>
      <c r="G279" s="29">
        <v>1</v>
      </c>
      <c r="H279" s="29">
        <v>1</v>
      </c>
      <c r="I279" s="29">
        <v>1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s="11" customFormat="1" x14ac:dyDescent="0.25">
      <c r="A280" s="213">
        <v>87</v>
      </c>
      <c r="B280" s="203" t="s">
        <v>133</v>
      </c>
      <c r="C280" s="203" t="s">
        <v>156</v>
      </c>
      <c r="D280" s="203" t="s">
        <v>159</v>
      </c>
      <c r="E280" s="25" t="s">
        <v>23</v>
      </c>
      <c r="F280" s="26">
        <v>1</v>
      </c>
      <c r="G280" s="26">
        <v>1</v>
      </c>
      <c r="H280" s="26">
        <v>1</v>
      </c>
      <c r="I280" s="26">
        <v>1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s="11" customFormat="1" x14ac:dyDescent="0.25">
      <c r="A281" s="213"/>
      <c r="B281" s="204"/>
      <c r="C281" s="204"/>
      <c r="D281" s="204"/>
      <c r="E281" s="28" t="s">
        <v>24</v>
      </c>
      <c r="F281" s="29">
        <v>0</v>
      </c>
      <c r="G281" s="29">
        <v>0</v>
      </c>
      <c r="H281" s="30">
        <v>0</v>
      </c>
      <c r="I281" s="30">
        <v>0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s="11" customFormat="1" x14ac:dyDescent="0.25">
      <c r="A282" s="213"/>
      <c r="B282" s="205"/>
      <c r="C282" s="205"/>
      <c r="D282" s="205"/>
      <c r="E282" s="28" t="s">
        <v>25</v>
      </c>
      <c r="F282" s="29">
        <v>1</v>
      </c>
      <c r="G282" s="29">
        <v>1</v>
      </c>
      <c r="H282" s="29">
        <v>1</v>
      </c>
      <c r="I282" s="29">
        <v>1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s="11" customFormat="1" x14ac:dyDescent="0.25">
      <c r="A283" s="213">
        <v>88</v>
      </c>
      <c r="B283" s="203" t="s">
        <v>133</v>
      </c>
      <c r="C283" s="203" t="s">
        <v>156</v>
      </c>
      <c r="D283" s="203" t="s">
        <v>160</v>
      </c>
      <c r="E283" s="25" t="s">
        <v>23</v>
      </c>
      <c r="F283" s="26">
        <v>1</v>
      </c>
      <c r="G283" s="26">
        <v>1</v>
      </c>
      <c r="H283" s="26">
        <v>1</v>
      </c>
      <c r="I283" s="26">
        <v>1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s="11" customFormat="1" x14ac:dyDescent="0.25">
      <c r="A284" s="213"/>
      <c r="B284" s="204"/>
      <c r="C284" s="204"/>
      <c r="D284" s="204"/>
      <c r="E284" s="28" t="s">
        <v>24</v>
      </c>
      <c r="F284" s="29">
        <v>0</v>
      </c>
      <c r="G284" s="29">
        <v>0</v>
      </c>
      <c r="H284" s="30">
        <v>0</v>
      </c>
      <c r="I284" s="30">
        <v>0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s="11" customFormat="1" x14ac:dyDescent="0.25">
      <c r="A285" s="213"/>
      <c r="B285" s="205"/>
      <c r="C285" s="205"/>
      <c r="D285" s="205"/>
      <c r="E285" s="28" t="s">
        <v>25</v>
      </c>
      <c r="F285" s="29">
        <v>1</v>
      </c>
      <c r="G285" s="29">
        <v>1</v>
      </c>
      <c r="H285" s="29">
        <v>1</v>
      </c>
      <c r="I285" s="29">
        <v>1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s="11" customFormat="1" x14ac:dyDescent="0.25">
      <c r="A286" s="213">
        <v>89</v>
      </c>
      <c r="B286" s="203" t="s">
        <v>133</v>
      </c>
      <c r="C286" s="203" t="s">
        <v>156</v>
      </c>
      <c r="D286" s="203" t="s">
        <v>161</v>
      </c>
      <c r="E286" s="25" t="s">
        <v>23</v>
      </c>
      <c r="F286" s="26">
        <v>1</v>
      </c>
      <c r="G286" s="26">
        <v>1</v>
      </c>
      <c r="H286" s="26">
        <v>1</v>
      </c>
      <c r="I286" s="26">
        <v>1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s="11" customFormat="1" x14ac:dyDescent="0.25">
      <c r="A287" s="213"/>
      <c r="B287" s="204"/>
      <c r="C287" s="204"/>
      <c r="D287" s="204"/>
      <c r="E287" s="28" t="s">
        <v>24</v>
      </c>
      <c r="F287" s="29">
        <v>0</v>
      </c>
      <c r="G287" s="29">
        <v>0</v>
      </c>
      <c r="H287" s="30">
        <v>0</v>
      </c>
      <c r="I287" s="30">
        <v>0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s="11" customFormat="1" x14ac:dyDescent="0.25">
      <c r="A288" s="213"/>
      <c r="B288" s="205"/>
      <c r="C288" s="205"/>
      <c r="D288" s="205"/>
      <c r="E288" s="28" t="s">
        <v>25</v>
      </c>
      <c r="F288" s="29">
        <v>1</v>
      </c>
      <c r="G288" s="29">
        <v>1</v>
      </c>
      <c r="H288" s="29">
        <v>1</v>
      </c>
      <c r="I288" s="29">
        <v>1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s="11" customFormat="1" x14ac:dyDescent="0.25">
      <c r="A289" s="213">
        <v>90</v>
      </c>
      <c r="B289" s="203" t="s">
        <v>133</v>
      </c>
      <c r="C289" s="203" t="s">
        <v>156</v>
      </c>
      <c r="D289" s="203" t="s">
        <v>156</v>
      </c>
      <c r="E289" s="25" t="s">
        <v>23</v>
      </c>
      <c r="F289" s="26">
        <v>1</v>
      </c>
      <c r="G289" s="26">
        <v>1</v>
      </c>
      <c r="H289" s="26">
        <v>1</v>
      </c>
      <c r="I289" s="26">
        <v>1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s="11" customFormat="1" x14ac:dyDescent="0.25">
      <c r="A290" s="213"/>
      <c r="B290" s="204"/>
      <c r="C290" s="204"/>
      <c r="D290" s="204"/>
      <c r="E290" s="28" t="s">
        <v>24</v>
      </c>
      <c r="F290" s="29">
        <v>0</v>
      </c>
      <c r="G290" s="29">
        <v>0</v>
      </c>
      <c r="H290" s="30">
        <v>0</v>
      </c>
      <c r="I290" s="30">
        <v>0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s="11" customFormat="1" x14ac:dyDescent="0.25">
      <c r="A291" s="213"/>
      <c r="B291" s="205"/>
      <c r="C291" s="205"/>
      <c r="D291" s="205"/>
      <c r="E291" s="28" t="s">
        <v>25</v>
      </c>
      <c r="F291" s="29">
        <v>1</v>
      </c>
      <c r="G291" s="29">
        <v>1</v>
      </c>
      <c r="H291" s="29">
        <v>1</v>
      </c>
      <c r="I291" s="29">
        <v>1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s="11" customFormat="1" x14ac:dyDescent="0.25">
      <c r="A292" s="213">
        <v>91</v>
      </c>
      <c r="B292" s="203" t="s">
        <v>133</v>
      </c>
      <c r="C292" s="203" t="s">
        <v>162</v>
      </c>
      <c r="D292" s="203" t="s">
        <v>163</v>
      </c>
      <c r="E292" s="25" t="s">
        <v>23</v>
      </c>
      <c r="F292" s="26">
        <v>1</v>
      </c>
      <c r="G292" s="26">
        <v>1</v>
      </c>
      <c r="H292" s="26">
        <v>1</v>
      </c>
      <c r="I292" s="26">
        <v>1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s="11" customFormat="1" x14ac:dyDescent="0.25">
      <c r="A293" s="213"/>
      <c r="B293" s="204"/>
      <c r="C293" s="204"/>
      <c r="D293" s="204"/>
      <c r="E293" s="28" t="s">
        <v>24</v>
      </c>
      <c r="F293" s="29">
        <v>0</v>
      </c>
      <c r="G293" s="29">
        <v>0</v>
      </c>
      <c r="H293" s="30">
        <v>0</v>
      </c>
      <c r="I293" s="30">
        <v>0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s="11" customFormat="1" x14ac:dyDescent="0.25">
      <c r="A294" s="213"/>
      <c r="B294" s="205"/>
      <c r="C294" s="205"/>
      <c r="D294" s="205"/>
      <c r="E294" s="28" t="s">
        <v>25</v>
      </c>
      <c r="F294" s="29">
        <v>1</v>
      </c>
      <c r="G294" s="29">
        <v>1</v>
      </c>
      <c r="H294" s="29">
        <v>1</v>
      </c>
      <c r="I294" s="29">
        <v>1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s="11" customFormat="1" x14ac:dyDescent="0.25">
      <c r="A295" s="213">
        <v>92</v>
      </c>
      <c r="B295" s="203" t="s">
        <v>164</v>
      </c>
      <c r="C295" s="203" t="s">
        <v>165</v>
      </c>
      <c r="D295" s="203" t="s">
        <v>164</v>
      </c>
      <c r="E295" s="25" t="s">
        <v>23</v>
      </c>
      <c r="F295" s="26">
        <v>1</v>
      </c>
      <c r="G295" s="26">
        <v>1</v>
      </c>
      <c r="H295" s="26">
        <v>1</v>
      </c>
      <c r="I295" s="26">
        <v>1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s="11" customFormat="1" x14ac:dyDescent="0.25">
      <c r="A296" s="213"/>
      <c r="B296" s="204"/>
      <c r="C296" s="204"/>
      <c r="D296" s="204"/>
      <c r="E296" s="28" t="s">
        <v>24</v>
      </c>
      <c r="F296" s="29">
        <v>0</v>
      </c>
      <c r="G296" s="29">
        <v>0</v>
      </c>
      <c r="H296" s="30">
        <v>0</v>
      </c>
      <c r="I296" s="30">
        <v>0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s="11" customFormat="1" x14ac:dyDescent="0.25">
      <c r="A297" s="213"/>
      <c r="B297" s="205"/>
      <c r="C297" s="205"/>
      <c r="D297" s="205"/>
      <c r="E297" s="28" t="s">
        <v>25</v>
      </c>
      <c r="F297" s="29">
        <v>6</v>
      </c>
      <c r="G297" s="29">
        <v>6</v>
      </c>
      <c r="H297" s="29">
        <v>6</v>
      </c>
      <c r="I297" s="29">
        <v>6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s="11" customFormat="1" x14ac:dyDescent="0.25">
      <c r="A298" s="213">
        <v>93</v>
      </c>
      <c r="B298" s="203" t="s">
        <v>164</v>
      </c>
      <c r="C298" s="203" t="s">
        <v>165</v>
      </c>
      <c r="D298" s="203" t="s">
        <v>166</v>
      </c>
      <c r="E298" s="25" t="s">
        <v>23</v>
      </c>
      <c r="F298" s="26">
        <v>1</v>
      </c>
      <c r="G298" s="26">
        <v>1</v>
      </c>
      <c r="H298" s="26">
        <v>1</v>
      </c>
      <c r="I298" s="26">
        <v>1</v>
      </c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s="11" customFormat="1" x14ac:dyDescent="0.25">
      <c r="A299" s="213"/>
      <c r="B299" s="204"/>
      <c r="C299" s="204"/>
      <c r="D299" s="204"/>
      <c r="E299" s="28" t="s">
        <v>24</v>
      </c>
      <c r="F299" s="29">
        <v>0</v>
      </c>
      <c r="G299" s="29">
        <v>0</v>
      </c>
      <c r="H299" s="30">
        <v>0</v>
      </c>
      <c r="I299" s="30">
        <v>0</v>
      </c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s="11" customFormat="1" x14ac:dyDescent="0.25">
      <c r="A300" s="213"/>
      <c r="B300" s="205"/>
      <c r="C300" s="205"/>
      <c r="D300" s="205"/>
      <c r="E300" s="28" t="s">
        <v>25</v>
      </c>
      <c r="F300" s="29">
        <v>1</v>
      </c>
      <c r="G300" s="29">
        <v>1</v>
      </c>
      <c r="H300" s="29">
        <v>1</v>
      </c>
      <c r="I300" s="29">
        <v>1</v>
      </c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s="11" customFormat="1" x14ac:dyDescent="0.25">
      <c r="A301" s="213">
        <v>94</v>
      </c>
      <c r="B301" s="203" t="s">
        <v>164</v>
      </c>
      <c r="C301" s="203" t="s">
        <v>165</v>
      </c>
      <c r="D301" s="203" t="s">
        <v>167</v>
      </c>
      <c r="E301" s="25" t="s">
        <v>23</v>
      </c>
      <c r="F301" s="26">
        <v>1</v>
      </c>
      <c r="G301" s="26">
        <v>1</v>
      </c>
      <c r="H301" s="26">
        <v>1</v>
      </c>
      <c r="I301" s="26">
        <v>1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s="11" customFormat="1" x14ac:dyDescent="0.25">
      <c r="A302" s="213"/>
      <c r="B302" s="204"/>
      <c r="C302" s="204"/>
      <c r="D302" s="204"/>
      <c r="E302" s="28" t="s">
        <v>24</v>
      </c>
      <c r="F302" s="29">
        <v>0</v>
      </c>
      <c r="G302" s="29">
        <v>0</v>
      </c>
      <c r="H302" s="30">
        <v>0</v>
      </c>
      <c r="I302" s="30">
        <v>0</v>
      </c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s="11" customFormat="1" x14ac:dyDescent="0.25">
      <c r="A303" s="213"/>
      <c r="B303" s="205"/>
      <c r="C303" s="205"/>
      <c r="D303" s="205"/>
      <c r="E303" s="28" t="s">
        <v>25</v>
      </c>
      <c r="F303" s="29">
        <v>1</v>
      </c>
      <c r="G303" s="29">
        <v>1</v>
      </c>
      <c r="H303" s="29">
        <v>1</v>
      </c>
      <c r="I303" s="29">
        <v>1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s="11" customFormat="1" ht="22.5" customHeight="1" x14ac:dyDescent="0.25">
      <c r="A304" s="213">
        <v>95</v>
      </c>
      <c r="B304" s="203" t="s">
        <v>164</v>
      </c>
      <c r="C304" s="203" t="s">
        <v>168</v>
      </c>
      <c r="D304" s="203" t="s">
        <v>169</v>
      </c>
      <c r="E304" s="25" t="s">
        <v>23</v>
      </c>
      <c r="F304" s="26">
        <v>1</v>
      </c>
      <c r="G304" s="26">
        <v>1</v>
      </c>
      <c r="H304" s="26">
        <v>1</v>
      </c>
      <c r="I304" s="26">
        <v>1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s="11" customFormat="1" x14ac:dyDescent="0.25">
      <c r="A305" s="213"/>
      <c r="B305" s="204"/>
      <c r="C305" s="204"/>
      <c r="D305" s="204"/>
      <c r="E305" s="28" t="s">
        <v>24</v>
      </c>
      <c r="F305" s="29">
        <v>0</v>
      </c>
      <c r="G305" s="29">
        <v>0</v>
      </c>
      <c r="H305" s="30">
        <v>0</v>
      </c>
      <c r="I305" s="30">
        <v>0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s="11" customFormat="1" x14ac:dyDescent="0.25">
      <c r="A306" s="213"/>
      <c r="B306" s="205"/>
      <c r="C306" s="205"/>
      <c r="D306" s="205"/>
      <c r="E306" s="28" t="s">
        <v>25</v>
      </c>
      <c r="F306" s="29">
        <v>1</v>
      </c>
      <c r="G306" s="29">
        <v>1</v>
      </c>
      <c r="H306" s="29">
        <v>1</v>
      </c>
      <c r="I306" s="29">
        <v>1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s="11" customFormat="1" x14ac:dyDescent="0.25">
      <c r="A307" s="213">
        <v>96</v>
      </c>
      <c r="B307" s="203" t="s">
        <v>164</v>
      </c>
      <c r="C307" s="203" t="s">
        <v>170</v>
      </c>
      <c r="D307" s="203" t="s">
        <v>171</v>
      </c>
      <c r="E307" s="25" t="s">
        <v>23</v>
      </c>
      <c r="F307" s="26">
        <v>1</v>
      </c>
      <c r="G307" s="26">
        <v>1</v>
      </c>
      <c r="H307" s="26">
        <v>1</v>
      </c>
      <c r="I307" s="26">
        <v>1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s="11" customFormat="1" x14ac:dyDescent="0.25">
      <c r="A308" s="213"/>
      <c r="B308" s="204"/>
      <c r="C308" s="204"/>
      <c r="D308" s="204"/>
      <c r="E308" s="28" t="s">
        <v>24</v>
      </c>
      <c r="F308" s="29">
        <v>0</v>
      </c>
      <c r="G308" s="29">
        <v>0</v>
      </c>
      <c r="H308" s="30">
        <v>0</v>
      </c>
      <c r="I308" s="30">
        <v>0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s="11" customFormat="1" x14ac:dyDescent="0.25">
      <c r="A309" s="213"/>
      <c r="B309" s="205"/>
      <c r="C309" s="205"/>
      <c r="D309" s="205"/>
      <c r="E309" s="28" t="s">
        <v>25</v>
      </c>
      <c r="F309" s="29">
        <v>1</v>
      </c>
      <c r="G309" s="29">
        <v>1</v>
      </c>
      <c r="H309" s="29">
        <v>1</v>
      </c>
      <c r="I309" s="29">
        <v>1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s="11" customFormat="1" x14ac:dyDescent="0.25">
      <c r="A310" s="213">
        <v>97</v>
      </c>
      <c r="B310" s="203" t="s">
        <v>164</v>
      </c>
      <c r="C310" s="203" t="s">
        <v>170</v>
      </c>
      <c r="D310" s="203" t="s">
        <v>170</v>
      </c>
      <c r="E310" s="25" t="s">
        <v>23</v>
      </c>
      <c r="F310" s="26">
        <v>1</v>
      </c>
      <c r="G310" s="26">
        <v>1</v>
      </c>
      <c r="H310" s="26">
        <v>1</v>
      </c>
      <c r="I310" s="26">
        <v>1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s="11" customFormat="1" x14ac:dyDescent="0.25">
      <c r="A311" s="213"/>
      <c r="B311" s="204"/>
      <c r="C311" s="204"/>
      <c r="D311" s="204"/>
      <c r="E311" s="28" t="s">
        <v>24</v>
      </c>
      <c r="F311" s="29">
        <v>0</v>
      </c>
      <c r="G311" s="29">
        <v>0</v>
      </c>
      <c r="H311" s="30">
        <v>0</v>
      </c>
      <c r="I311" s="30">
        <v>0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s="11" customFormat="1" x14ac:dyDescent="0.25">
      <c r="A312" s="213"/>
      <c r="B312" s="205"/>
      <c r="C312" s="205"/>
      <c r="D312" s="205"/>
      <c r="E312" s="28" t="s">
        <v>25</v>
      </c>
      <c r="F312" s="29">
        <v>1</v>
      </c>
      <c r="G312" s="29">
        <v>1</v>
      </c>
      <c r="H312" s="29">
        <v>1</v>
      </c>
      <c r="I312" s="29">
        <v>1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s="11" customFormat="1" x14ac:dyDescent="0.25">
      <c r="A313" s="213">
        <v>98</v>
      </c>
      <c r="B313" s="203" t="s">
        <v>164</v>
      </c>
      <c r="C313" s="203" t="s">
        <v>172</v>
      </c>
      <c r="D313" s="203" t="s">
        <v>173</v>
      </c>
      <c r="E313" s="25" t="s">
        <v>23</v>
      </c>
      <c r="F313" s="26">
        <v>1</v>
      </c>
      <c r="G313" s="26">
        <v>1</v>
      </c>
      <c r="H313" s="26">
        <v>1</v>
      </c>
      <c r="I313" s="26">
        <v>1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s="11" customFormat="1" x14ac:dyDescent="0.25">
      <c r="A314" s="213"/>
      <c r="B314" s="204"/>
      <c r="C314" s="204"/>
      <c r="D314" s="204"/>
      <c r="E314" s="28" t="s">
        <v>24</v>
      </c>
      <c r="F314" s="29">
        <v>0</v>
      </c>
      <c r="G314" s="29">
        <v>0</v>
      </c>
      <c r="H314" s="30">
        <v>0</v>
      </c>
      <c r="I314" s="30">
        <v>0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s="11" customFormat="1" x14ac:dyDescent="0.25">
      <c r="A315" s="213"/>
      <c r="B315" s="205"/>
      <c r="C315" s="205"/>
      <c r="D315" s="205"/>
      <c r="E315" s="28" t="s">
        <v>25</v>
      </c>
      <c r="F315" s="29">
        <v>1</v>
      </c>
      <c r="G315" s="29">
        <v>1</v>
      </c>
      <c r="H315" s="29">
        <v>1</v>
      </c>
      <c r="I315" s="29">
        <v>1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s="11" customFormat="1" x14ac:dyDescent="0.25">
      <c r="A316" s="213">
        <v>99</v>
      </c>
      <c r="B316" s="203" t="s">
        <v>164</v>
      </c>
      <c r="C316" s="203" t="s">
        <v>172</v>
      </c>
      <c r="D316" s="203" t="s">
        <v>174</v>
      </c>
      <c r="E316" s="25" t="s">
        <v>23</v>
      </c>
      <c r="F316" s="26">
        <v>1</v>
      </c>
      <c r="G316" s="26">
        <v>1</v>
      </c>
      <c r="H316" s="26">
        <v>1</v>
      </c>
      <c r="I316" s="26">
        <v>1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s="11" customFormat="1" x14ac:dyDescent="0.25">
      <c r="A317" s="213"/>
      <c r="B317" s="204"/>
      <c r="C317" s="204"/>
      <c r="D317" s="204"/>
      <c r="E317" s="28" t="s">
        <v>24</v>
      </c>
      <c r="F317" s="29">
        <v>0</v>
      </c>
      <c r="G317" s="29">
        <v>0</v>
      </c>
      <c r="H317" s="30">
        <v>0</v>
      </c>
      <c r="I317" s="30">
        <v>0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s="11" customFormat="1" x14ac:dyDescent="0.25">
      <c r="A318" s="213"/>
      <c r="B318" s="205"/>
      <c r="C318" s="205"/>
      <c r="D318" s="205"/>
      <c r="E318" s="28" t="s">
        <v>25</v>
      </c>
      <c r="F318" s="29">
        <v>1</v>
      </c>
      <c r="G318" s="29">
        <v>1</v>
      </c>
      <c r="H318" s="29">
        <v>1</v>
      </c>
      <c r="I318" s="29">
        <v>1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s="11" customFormat="1" x14ac:dyDescent="0.25">
      <c r="A319" s="213">
        <v>100</v>
      </c>
      <c r="B319" s="203" t="s">
        <v>164</v>
      </c>
      <c r="C319" s="203" t="s">
        <v>175</v>
      </c>
      <c r="D319" s="203" t="s">
        <v>176</v>
      </c>
      <c r="E319" s="25" t="s">
        <v>23</v>
      </c>
      <c r="F319" s="26">
        <v>1</v>
      </c>
      <c r="G319" s="26">
        <v>1</v>
      </c>
      <c r="H319" s="26">
        <v>1</v>
      </c>
      <c r="I319" s="26">
        <v>1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s="11" customFormat="1" x14ac:dyDescent="0.25">
      <c r="A320" s="213"/>
      <c r="B320" s="204"/>
      <c r="C320" s="204"/>
      <c r="D320" s="204"/>
      <c r="E320" s="28" t="s">
        <v>24</v>
      </c>
      <c r="F320" s="29">
        <v>0</v>
      </c>
      <c r="G320" s="29">
        <v>0</v>
      </c>
      <c r="H320" s="30">
        <v>0</v>
      </c>
      <c r="I320" s="30">
        <v>0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s="11" customFormat="1" x14ac:dyDescent="0.25">
      <c r="A321" s="213"/>
      <c r="B321" s="205"/>
      <c r="C321" s="205"/>
      <c r="D321" s="205"/>
      <c r="E321" s="28" t="s">
        <v>25</v>
      </c>
      <c r="F321" s="29">
        <v>2</v>
      </c>
      <c r="G321" s="29">
        <v>2</v>
      </c>
      <c r="H321" s="29">
        <v>2</v>
      </c>
      <c r="I321" s="29">
        <v>2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s="11" customFormat="1" x14ac:dyDescent="0.25">
      <c r="A322" s="213">
        <v>101</v>
      </c>
      <c r="B322" s="203" t="s">
        <v>164</v>
      </c>
      <c r="C322" s="203" t="s">
        <v>175</v>
      </c>
      <c r="D322" s="203" t="s">
        <v>99</v>
      </c>
      <c r="E322" s="25" t="s">
        <v>23</v>
      </c>
      <c r="F322" s="26">
        <v>1</v>
      </c>
      <c r="G322" s="26">
        <v>1</v>
      </c>
      <c r="H322" s="26">
        <v>1</v>
      </c>
      <c r="I322" s="26">
        <v>1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s="11" customFormat="1" x14ac:dyDescent="0.25">
      <c r="A323" s="213"/>
      <c r="B323" s="204"/>
      <c r="C323" s="204"/>
      <c r="D323" s="204"/>
      <c r="E323" s="28" t="s">
        <v>24</v>
      </c>
      <c r="F323" s="29">
        <v>0</v>
      </c>
      <c r="G323" s="29">
        <v>0</v>
      </c>
      <c r="H323" s="30">
        <v>0</v>
      </c>
      <c r="I323" s="30">
        <v>0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s="11" customFormat="1" x14ac:dyDescent="0.25">
      <c r="A324" s="213"/>
      <c r="B324" s="205"/>
      <c r="C324" s="205"/>
      <c r="D324" s="205"/>
      <c r="E324" s="28" t="s">
        <v>25</v>
      </c>
      <c r="F324" s="29">
        <v>1</v>
      </c>
      <c r="G324" s="29">
        <v>1</v>
      </c>
      <c r="H324" s="29">
        <v>1</v>
      </c>
      <c r="I324" s="29">
        <v>1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s="11" customFormat="1" x14ac:dyDescent="0.25">
      <c r="A325" s="213">
        <v>102</v>
      </c>
      <c r="B325" s="203" t="s">
        <v>164</v>
      </c>
      <c r="C325" s="203" t="s">
        <v>175</v>
      </c>
      <c r="D325" s="203" t="s">
        <v>177</v>
      </c>
      <c r="E325" s="25" t="s">
        <v>23</v>
      </c>
      <c r="F325" s="26">
        <v>1</v>
      </c>
      <c r="G325" s="26">
        <v>1</v>
      </c>
      <c r="H325" s="26">
        <v>1</v>
      </c>
      <c r="I325" s="26">
        <v>1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s="11" customFormat="1" x14ac:dyDescent="0.25">
      <c r="A326" s="213"/>
      <c r="B326" s="204"/>
      <c r="C326" s="204"/>
      <c r="D326" s="204"/>
      <c r="E326" s="28" t="s">
        <v>24</v>
      </c>
      <c r="F326" s="29">
        <v>0</v>
      </c>
      <c r="G326" s="29">
        <v>0</v>
      </c>
      <c r="H326" s="30">
        <v>0</v>
      </c>
      <c r="I326" s="30">
        <v>0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s="11" customFormat="1" x14ac:dyDescent="0.25">
      <c r="A327" s="213"/>
      <c r="B327" s="205"/>
      <c r="C327" s="205"/>
      <c r="D327" s="205"/>
      <c r="E327" s="28" t="s">
        <v>25</v>
      </c>
      <c r="F327" s="29">
        <v>1</v>
      </c>
      <c r="G327" s="29">
        <v>1</v>
      </c>
      <c r="H327" s="29">
        <v>1</v>
      </c>
      <c r="I327" s="29">
        <v>1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s="11" customFormat="1" ht="22.5" customHeight="1" x14ac:dyDescent="0.25">
      <c r="A328" s="213">
        <v>103</v>
      </c>
      <c r="B328" s="203" t="s">
        <v>164</v>
      </c>
      <c r="C328" s="203" t="s">
        <v>178</v>
      </c>
      <c r="D328" s="203" t="s">
        <v>179</v>
      </c>
      <c r="E328" s="25" t="s">
        <v>23</v>
      </c>
      <c r="F328" s="26">
        <v>1</v>
      </c>
      <c r="G328" s="26">
        <v>1</v>
      </c>
      <c r="H328" s="26">
        <v>1</v>
      </c>
      <c r="I328" s="26">
        <v>1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s="11" customFormat="1" x14ac:dyDescent="0.25">
      <c r="A329" s="213"/>
      <c r="B329" s="204"/>
      <c r="C329" s="204"/>
      <c r="D329" s="204"/>
      <c r="E329" s="28" t="s">
        <v>24</v>
      </c>
      <c r="F329" s="29">
        <v>0</v>
      </c>
      <c r="G329" s="29">
        <v>0</v>
      </c>
      <c r="H329" s="30">
        <v>0</v>
      </c>
      <c r="I329" s="30">
        <v>0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s="11" customFormat="1" x14ac:dyDescent="0.25">
      <c r="A330" s="213"/>
      <c r="B330" s="205"/>
      <c r="C330" s="205"/>
      <c r="D330" s="205"/>
      <c r="E330" s="28" t="s">
        <v>25</v>
      </c>
      <c r="F330" s="29">
        <v>1</v>
      </c>
      <c r="G330" s="29">
        <v>1</v>
      </c>
      <c r="H330" s="29">
        <v>1</v>
      </c>
      <c r="I330" s="29">
        <v>1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s="11" customFormat="1" ht="22.5" customHeight="1" x14ac:dyDescent="0.25">
      <c r="A331" s="213">
        <v>104</v>
      </c>
      <c r="B331" s="203" t="s">
        <v>164</v>
      </c>
      <c r="C331" s="203" t="s">
        <v>180</v>
      </c>
      <c r="D331" s="203" t="s">
        <v>181</v>
      </c>
      <c r="E331" s="25" t="s">
        <v>23</v>
      </c>
      <c r="F331" s="26">
        <v>1</v>
      </c>
      <c r="G331" s="26">
        <v>1</v>
      </c>
      <c r="H331" s="26">
        <v>1</v>
      </c>
      <c r="I331" s="26">
        <v>1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s="11" customFormat="1" x14ac:dyDescent="0.25">
      <c r="A332" s="213"/>
      <c r="B332" s="204"/>
      <c r="C332" s="204"/>
      <c r="D332" s="204"/>
      <c r="E332" s="28" t="s">
        <v>24</v>
      </c>
      <c r="F332" s="29">
        <v>0</v>
      </c>
      <c r="G332" s="29">
        <v>0</v>
      </c>
      <c r="H332" s="30">
        <v>0</v>
      </c>
      <c r="I332" s="30">
        <v>0</v>
      </c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s="11" customFormat="1" x14ac:dyDescent="0.25">
      <c r="A333" s="213"/>
      <c r="B333" s="205"/>
      <c r="C333" s="205"/>
      <c r="D333" s="205"/>
      <c r="E333" s="28" t="s">
        <v>25</v>
      </c>
      <c r="F333" s="29">
        <v>1</v>
      </c>
      <c r="G333" s="29">
        <v>1</v>
      </c>
      <c r="H333" s="29">
        <v>1</v>
      </c>
      <c r="I333" s="29">
        <v>1</v>
      </c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s="11" customFormat="1" ht="22.5" customHeight="1" x14ac:dyDescent="0.25">
      <c r="A334" s="213">
        <v>105</v>
      </c>
      <c r="B334" s="203" t="s">
        <v>164</v>
      </c>
      <c r="C334" s="203" t="s">
        <v>182</v>
      </c>
      <c r="D334" s="203" t="s">
        <v>182</v>
      </c>
      <c r="E334" s="25" t="s">
        <v>23</v>
      </c>
      <c r="F334" s="26">
        <v>1</v>
      </c>
      <c r="G334" s="26">
        <v>1</v>
      </c>
      <c r="H334" s="26">
        <v>1</v>
      </c>
      <c r="I334" s="26">
        <v>1</v>
      </c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s="11" customFormat="1" x14ac:dyDescent="0.25">
      <c r="A335" s="213"/>
      <c r="B335" s="204"/>
      <c r="C335" s="204"/>
      <c r="D335" s="204"/>
      <c r="E335" s="28" t="s">
        <v>24</v>
      </c>
      <c r="F335" s="29">
        <v>0</v>
      </c>
      <c r="G335" s="29">
        <v>0</v>
      </c>
      <c r="H335" s="30">
        <v>0</v>
      </c>
      <c r="I335" s="30">
        <v>0</v>
      </c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s="11" customFormat="1" x14ac:dyDescent="0.25">
      <c r="A336" s="213"/>
      <c r="B336" s="205"/>
      <c r="C336" s="205"/>
      <c r="D336" s="205"/>
      <c r="E336" s="28" t="s">
        <v>25</v>
      </c>
      <c r="F336" s="29">
        <v>1</v>
      </c>
      <c r="G336" s="29">
        <v>1</v>
      </c>
      <c r="H336" s="29">
        <v>1</v>
      </c>
      <c r="I336" s="29">
        <v>1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s="11" customFormat="1" x14ac:dyDescent="0.25">
      <c r="A337" s="213">
        <v>106</v>
      </c>
      <c r="B337" s="203" t="s">
        <v>183</v>
      </c>
      <c r="C337" s="203" t="s">
        <v>184</v>
      </c>
      <c r="D337" s="203" t="s">
        <v>185</v>
      </c>
      <c r="E337" s="25" t="s">
        <v>23</v>
      </c>
      <c r="F337" s="26">
        <v>1</v>
      </c>
      <c r="G337" s="26">
        <v>1</v>
      </c>
      <c r="H337" s="26">
        <v>1</v>
      </c>
      <c r="I337" s="26">
        <v>1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s="11" customFormat="1" x14ac:dyDescent="0.25">
      <c r="A338" s="213"/>
      <c r="B338" s="204"/>
      <c r="C338" s="204"/>
      <c r="D338" s="204"/>
      <c r="E338" s="28" t="s">
        <v>24</v>
      </c>
      <c r="F338" s="29">
        <v>0</v>
      </c>
      <c r="G338" s="29">
        <v>0</v>
      </c>
      <c r="H338" s="30">
        <v>0</v>
      </c>
      <c r="I338" s="30">
        <v>0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s="11" customFormat="1" x14ac:dyDescent="0.25">
      <c r="A339" s="213"/>
      <c r="B339" s="205"/>
      <c r="C339" s="205"/>
      <c r="D339" s="205"/>
      <c r="E339" s="28" t="s">
        <v>25</v>
      </c>
      <c r="F339" s="29">
        <v>1</v>
      </c>
      <c r="G339" s="29">
        <v>1</v>
      </c>
      <c r="H339" s="29">
        <v>1</v>
      </c>
      <c r="I339" s="29">
        <v>1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s="11" customFormat="1" x14ac:dyDescent="0.25">
      <c r="A340" s="213">
        <v>107</v>
      </c>
      <c r="B340" s="203" t="s">
        <v>183</v>
      </c>
      <c r="C340" s="203" t="s">
        <v>183</v>
      </c>
      <c r="D340" s="203" t="s">
        <v>186</v>
      </c>
      <c r="E340" s="25" t="s">
        <v>23</v>
      </c>
      <c r="F340" s="26">
        <v>1</v>
      </c>
      <c r="G340" s="26">
        <v>1</v>
      </c>
      <c r="H340" s="26">
        <v>1</v>
      </c>
      <c r="I340" s="26">
        <v>1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s="11" customFormat="1" x14ac:dyDescent="0.25">
      <c r="A341" s="213"/>
      <c r="B341" s="204"/>
      <c r="C341" s="204"/>
      <c r="D341" s="204"/>
      <c r="E341" s="28" t="s">
        <v>24</v>
      </c>
      <c r="F341" s="29">
        <v>0</v>
      </c>
      <c r="G341" s="29">
        <v>0</v>
      </c>
      <c r="H341" s="30">
        <v>0</v>
      </c>
      <c r="I341" s="30">
        <v>0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s="11" customFormat="1" x14ac:dyDescent="0.25">
      <c r="A342" s="213"/>
      <c r="B342" s="205"/>
      <c r="C342" s="205"/>
      <c r="D342" s="205"/>
      <c r="E342" s="28" t="s">
        <v>25</v>
      </c>
      <c r="F342" s="29">
        <v>2</v>
      </c>
      <c r="G342" s="29">
        <v>2</v>
      </c>
      <c r="H342" s="29">
        <v>2</v>
      </c>
      <c r="I342" s="29">
        <v>2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s="11" customFormat="1" x14ac:dyDescent="0.25">
      <c r="A343" s="213">
        <v>108</v>
      </c>
      <c r="B343" s="203" t="s">
        <v>183</v>
      </c>
      <c r="C343" s="203" t="s">
        <v>183</v>
      </c>
      <c r="D343" s="203" t="s">
        <v>187</v>
      </c>
      <c r="E343" s="25" t="s">
        <v>23</v>
      </c>
      <c r="F343" s="26">
        <v>1</v>
      </c>
      <c r="G343" s="26">
        <v>1</v>
      </c>
      <c r="H343" s="26">
        <v>1</v>
      </c>
      <c r="I343" s="26">
        <v>1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s="11" customFormat="1" x14ac:dyDescent="0.25">
      <c r="A344" s="213"/>
      <c r="B344" s="204"/>
      <c r="C344" s="204"/>
      <c r="D344" s="204"/>
      <c r="E344" s="28" t="s">
        <v>24</v>
      </c>
      <c r="F344" s="29">
        <v>0</v>
      </c>
      <c r="G344" s="29">
        <v>0</v>
      </c>
      <c r="H344" s="30">
        <v>0</v>
      </c>
      <c r="I344" s="30">
        <v>0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s="11" customFormat="1" x14ac:dyDescent="0.25">
      <c r="A345" s="213"/>
      <c r="B345" s="205"/>
      <c r="C345" s="205"/>
      <c r="D345" s="205"/>
      <c r="E345" s="28" t="s">
        <v>25</v>
      </c>
      <c r="F345" s="29">
        <v>1</v>
      </c>
      <c r="G345" s="29">
        <v>1</v>
      </c>
      <c r="H345" s="29">
        <v>1</v>
      </c>
      <c r="I345" s="29">
        <v>1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s="11" customFormat="1" x14ac:dyDescent="0.25">
      <c r="A346" s="213">
        <v>109</v>
      </c>
      <c r="B346" s="203" t="s">
        <v>183</v>
      </c>
      <c r="C346" s="203" t="s">
        <v>183</v>
      </c>
      <c r="D346" s="203" t="s">
        <v>188</v>
      </c>
      <c r="E346" s="25" t="s">
        <v>23</v>
      </c>
      <c r="F346" s="26">
        <v>1</v>
      </c>
      <c r="G346" s="26">
        <v>1</v>
      </c>
      <c r="H346" s="26">
        <v>1</v>
      </c>
      <c r="I346" s="26">
        <v>1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s="11" customFormat="1" x14ac:dyDescent="0.25">
      <c r="A347" s="213"/>
      <c r="B347" s="204"/>
      <c r="C347" s="204"/>
      <c r="D347" s="204"/>
      <c r="E347" s="28" t="s">
        <v>24</v>
      </c>
      <c r="F347" s="29">
        <v>0</v>
      </c>
      <c r="G347" s="29">
        <v>0</v>
      </c>
      <c r="H347" s="30">
        <v>0</v>
      </c>
      <c r="I347" s="30">
        <v>0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s="11" customFormat="1" x14ac:dyDescent="0.25">
      <c r="A348" s="213"/>
      <c r="B348" s="205"/>
      <c r="C348" s="205"/>
      <c r="D348" s="205"/>
      <c r="E348" s="28" t="s">
        <v>25</v>
      </c>
      <c r="F348" s="29">
        <v>1</v>
      </c>
      <c r="G348" s="29">
        <v>1</v>
      </c>
      <c r="H348" s="29">
        <v>1</v>
      </c>
      <c r="I348" s="29">
        <v>1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s="11" customFormat="1" x14ac:dyDescent="0.25">
      <c r="A349" s="213">
        <v>110</v>
      </c>
      <c r="B349" s="203" t="s">
        <v>183</v>
      </c>
      <c r="C349" s="203" t="s">
        <v>183</v>
      </c>
      <c r="D349" s="203" t="s">
        <v>189</v>
      </c>
      <c r="E349" s="25" t="s">
        <v>23</v>
      </c>
      <c r="F349" s="26">
        <v>1</v>
      </c>
      <c r="G349" s="26">
        <v>1</v>
      </c>
      <c r="H349" s="26">
        <v>1</v>
      </c>
      <c r="I349" s="26">
        <v>1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s="11" customFormat="1" x14ac:dyDescent="0.25">
      <c r="A350" s="213"/>
      <c r="B350" s="204"/>
      <c r="C350" s="204"/>
      <c r="D350" s="204"/>
      <c r="E350" s="28" t="s">
        <v>24</v>
      </c>
      <c r="F350" s="29">
        <v>0</v>
      </c>
      <c r="G350" s="29">
        <v>0</v>
      </c>
      <c r="H350" s="30">
        <v>0</v>
      </c>
      <c r="I350" s="30">
        <v>0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s="11" customFormat="1" x14ac:dyDescent="0.25">
      <c r="A351" s="213"/>
      <c r="B351" s="205"/>
      <c r="C351" s="205"/>
      <c r="D351" s="205"/>
      <c r="E351" s="28" t="s">
        <v>25</v>
      </c>
      <c r="F351" s="29">
        <v>1</v>
      </c>
      <c r="G351" s="29">
        <v>1</v>
      </c>
      <c r="H351" s="29">
        <v>1</v>
      </c>
      <c r="I351" s="29">
        <v>1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s="11" customFormat="1" x14ac:dyDescent="0.25">
      <c r="A352" s="213">
        <v>111</v>
      </c>
      <c r="B352" s="203" t="s">
        <v>183</v>
      </c>
      <c r="C352" s="203" t="s">
        <v>183</v>
      </c>
      <c r="D352" s="203" t="s">
        <v>190</v>
      </c>
      <c r="E352" s="25" t="s">
        <v>23</v>
      </c>
      <c r="F352" s="26">
        <v>1</v>
      </c>
      <c r="G352" s="26">
        <v>1</v>
      </c>
      <c r="H352" s="26">
        <v>1</v>
      </c>
      <c r="I352" s="26">
        <v>1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s="11" customFormat="1" x14ac:dyDescent="0.25">
      <c r="A353" s="213"/>
      <c r="B353" s="204"/>
      <c r="C353" s="204"/>
      <c r="D353" s="204"/>
      <c r="E353" s="28" t="s">
        <v>24</v>
      </c>
      <c r="F353" s="29">
        <v>0</v>
      </c>
      <c r="G353" s="29">
        <v>0</v>
      </c>
      <c r="H353" s="30">
        <v>0</v>
      </c>
      <c r="I353" s="30">
        <v>0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s="11" customFormat="1" x14ac:dyDescent="0.25">
      <c r="A354" s="213"/>
      <c r="B354" s="205"/>
      <c r="C354" s="205"/>
      <c r="D354" s="205"/>
      <c r="E354" s="28" t="s">
        <v>25</v>
      </c>
      <c r="F354" s="29">
        <v>1</v>
      </c>
      <c r="G354" s="29">
        <v>1</v>
      </c>
      <c r="H354" s="29">
        <v>1</v>
      </c>
      <c r="I354" s="29">
        <v>1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s="11" customFormat="1" x14ac:dyDescent="0.25">
      <c r="A355" s="213">
        <v>112</v>
      </c>
      <c r="B355" s="203" t="s">
        <v>183</v>
      </c>
      <c r="C355" s="203" t="s">
        <v>183</v>
      </c>
      <c r="D355" s="203" t="s">
        <v>191</v>
      </c>
      <c r="E355" s="25" t="s">
        <v>23</v>
      </c>
      <c r="F355" s="26">
        <v>1</v>
      </c>
      <c r="G355" s="26">
        <v>1</v>
      </c>
      <c r="H355" s="26">
        <v>1</v>
      </c>
      <c r="I355" s="26">
        <v>1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s="11" customFormat="1" x14ac:dyDescent="0.25">
      <c r="A356" s="213"/>
      <c r="B356" s="204"/>
      <c r="C356" s="204"/>
      <c r="D356" s="204"/>
      <c r="E356" s="28" t="s">
        <v>24</v>
      </c>
      <c r="F356" s="29">
        <v>0</v>
      </c>
      <c r="G356" s="29">
        <v>0</v>
      </c>
      <c r="H356" s="30">
        <v>0</v>
      </c>
      <c r="I356" s="30">
        <v>0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s="11" customFormat="1" x14ac:dyDescent="0.25">
      <c r="A357" s="213"/>
      <c r="B357" s="205"/>
      <c r="C357" s="205"/>
      <c r="D357" s="205"/>
      <c r="E357" s="28" t="s">
        <v>25</v>
      </c>
      <c r="F357" s="29">
        <v>1</v>
      </c>
      <c r="G357" s="29">
        <v>1</v>
      </c>
      <c r="H357" s="29">
        <v>1</v>
      </c>
      <c r="I357" s="29">
        <v>1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s="11" customFormat="1" x14ac:dyDescent="0.25">
      <c r="A358" s="213">
        <v>113</v>
      </c>
      <c r="B358" s="203" t="s">
        <v>183</v>
      </c>
      <c r="C358" s="203" t="s">
        <v>183</v>
      </c>
      <c r="D358" s="203" t="s">
        <v>192</v>
      </c>
      <c r="E358" s="25" t="s">
        <v>23</v>
      </c>
      <c r="F358" s="26">
        <v>1</v>
      </c>
      <c r="G358" s="26">
        <v>1</v>
      </c>
      <c r="H358" s="26">
        <v>0</v>
      </c>
      <c r="I358" s="26">
        <v>1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s="11" customFormat="1" x14ac:dyDescent="0.25">
      <c r="A359" s="213"/>
      <c r="B359" s="204"/>
      <c r="C359" s="204"/>
      <c r="D359" s="204"/>
      <c r="E359" s="28" t="s">
        <v>24</v>
      </c>
      <c r="F359" s="29">
        <v>0</v>
      </c>
      <c r="G359" s="29">
        <v>0</v>
      </c>
      <c r="H359" s="30">
        <v>1</v>
      </c>
      <c r="I359" s="30">
        <v>0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s="11" customFormat="1" x14ac:dyDescent="0.25">
      <c r="A360" s="213"/>
      <c r="B360" s="205"/>
      <c r="C360" s="205"/>
      <c r="D360" s="205"/>
      <c r="E360" s="28" t="s">
        <v>25</v>
      </c>
      <c r="F360" s="29">
        <v>1</v>
      </c>
      <c r="G360" s="29">
        <v>1</v>
      </c>
      <c r="H360" s="29">
        <v>1</v>
      </c>
      <c r="I360" s="29">
        <v>1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s="11" customFormat="1" x14ac:dyDescent="0.25">
      <c r="A361" s="213">
        <v>114</v>
      </c>
      <c r="B361" s="203" t="s">
        <v>183</v>
      </c>
      <c r="C361" s="203" t="s">
        <v>183</v>
      </c>
      <c r="D361" s="203" t="s">
        <v>183</v>
      </c>
      <c r="E361" s="25" t="s">
        <v>23</v>
      </c>
      <c r="F361" s="26">
        <v>1</v>
      </c>
      <c r="G361" s="26">
        <v>1</v>
      </c>
      <c r="H361" s="26">
        <v>1</v>
      </c>
      <c r="I361" s="26">
        <v>1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s="11" customFormat="1" x14ac:dyDescent="0.25">
      <c r="A362" s="213"/>
      <c r="B362" s="204"/>
      <c r="C362" s="204"/>
      <c r="D362" s="204"/>
      <c r="E362" s="28" t="s">
        <v>24</v>
      </c>
      <c r="F362" s="29">
        <v>0</v>
      </c>
      <c r="G362" s="29">
        <v>0</v>
      </c>
      <c r="H362" s="30">
        <v>0</v>
      </c>
      <c r="I362" s="30">
        <v>0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s="11" customFormat="1" x14ac:dyDescent="0.25">
      <c r="A363" s="213"/>
      <c r="B363" s="205"/>
      <c r="C363" s="205"/>
      <c r="D363" s="205"/>
      <c r="E363" s="28" t="s">
        <v>25</v>
      </c>
      <c r="F363" s="29">
        <v>1</v>
      </c>
      <c r="G363" s="29">
        <v>1</v>
      </c>
      <c r="H363" s="29">
        <v>1</v>
      </c>
      <c r="I363" s="29">
        <v>1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s="11" customFormat="1" x14ac:dyDescent="0.25">
      <c r="A364" s="213">
        <v>115</v>
      </c>
      <c r="B364" s="203" t="s">
        <v>183</v>
      </c>
      <c r="C364" s="203" t="s">
        <v>183</v>
      </c>
      <c r="D364" s="203" t="s">
        <v>78</v>
      </c>
      <c r="E364" s="25" t="s">
        <v>23</v>
      </c>
      <c r="F364" s="26">
        <v>1</v>
      </c>
      <c r="G364" s="26">
        <v>1</v>
      </c>
      <c r="H364" s="26">
        <v>1</v>
      </c>
      <c r="I364" s="26">
        <v>1</v>
      </c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s="11" customFormat="1" x14ac:dyDescent="0.25">
      <c r="A365" s="213"/>
      <c r="B365" s="204"/>
      <c r="C365" s="204"/>
      <c r="D365" s="204"/>
      <c r="E365" s="28" t="s">
        <v>24</v>
      </c>
      <c r="F365" s="29">
        <v>0</v>
      </c>
      <c r="G365" s="29">
        <v>0</v>
      </c>
      <c r="H365" s="30">
        <v>0</v>
      </c>
      <c r="I365" s="30">
        <v>0</v>
      </c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s="11" customFormat="1" x14ac:dyDescent="0.25">
      <c r="A366" s="213"/>
      <c r="B366" s="205"/>
      <c r="C366" s="205"/>
      <c r="D366" s="205"/>
      <c r="E366" s="28" t="s">
        <v>25</v>
      </c>
      <c r="F366" s="29">
        <v>1</v>
      </c>
      <c r="G366" s="29">
        <v>1</v>
      </c>
      <c r="H366" s="29">
        <v>1</v>
      </c>
      <c r="I366" s="29">
        <v>1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s="11" customFormat="1" x14ac:dyDescent="0.25">
      <c r="A367" s="213">
        <v>116</v>
      </c>
      <c r="B367" s="203" t="s">
        <v>183</v>
      </c>
      <c r="C367" s="203" t="s">
        <v>193</v>
      </c>
      <c r="D367" s="203" t="s">
        <v>194</v>
      </c>
      <c r="E367" s="25" t="s">
        <v>23</v>
      </c>
      <c r="F367" s="26">
        <v>1</v>
      </c>
      <c r="G367" s="26">
        <v>1</v>
      </c>
      <c r="H367" s="26">
        <v>1</v>
      </c>
      <c r="I367" s="26">
        <v>1</v>
      </c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s="11" customFormat="1" x14ac:dyDescent="0.25">
      <c r="A368" s="213"/>
      <c r="B368" s="204"/>
      <c r="C368" s="204"/>
      <c r="D368" s="204"/>
      <c r="E368" s="28" t="s">
        <v>24</v>
      </c>
      <c r="F368" s="29">
        <v>0</v>
      </c>
      <c r="G368" s="29">
        <v>0</v>
      </c>
      <c r="H368" s="30">
        <v>0</v>
      </c>
      <c r="I368" s="30">
        <v>0</v>
      </c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s="11" customFormat="1" x14ac:dyDescent="0.25">
      <c r="A369" s="213"/>
      <c r="B369" s="205"/>
      <c r="C369" s="205"/>
      <c r="D369" s="205"/>
      <c r="E369" s="28" t="s">
        <v>25</v>
      </c>
      <c r="F369" s="29">
        <v>2</v>
      </c>
      <c r="G369" s="29">
        <v>2</v>
      </c>
      <c r="H369" s="29">
        <v>2</v>
      </c>
      <c r="I369" s="29">
        <v>2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s="11" customFormat="1" x14ac:dyDescent="0.25">
      <c r="A370" s="213">
        <v>117</v>
      </c>
      <c r="B370" s="203" t="s">
        <v>183</v>
      </c>
      <c r="C370" s="203" t="s">
        <v>193</v>
      </c>
      <c r="D370" s="203" t="s">
        <v>195</v>
      </c>
      <c r="E370" s="25" t="s">
        <v>23</v>
      </c>
      <c r="F370" s="26">
        <v>1</v>
      </c>
      <c r="G370" s="26">
        <v>1</v>
      </c>
      <c r="H370" s="26">
        <v>1</v>
      </c>
      <c r="I370" s="26">
        <v>1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s="11" customFormat="1" x14ac:dyDescent="0.25">
      <c r="A371" s="213"/>
      <c r="B371" s="204"/>
      <c r="C371" s="204"/>
      <c r="D371" s="204"/>
      <c r="E371" s="28" t="s">
        <v>24</v>
      </c>
      <c r="F371" s="29">
        <v>0</v>
      </c>
      <c r="G371" s="29">
        <v>0</v>
      </c>
      <c r="H371" s="30">
        <v>0</v>
      </c>
      <c r="I371" s="30">
        <v>0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s="11" customFormat="1" x14ac:dyDescent="0.25">
      <c r="A372" s="213"/>
      <c r="B372" s="205"/>
      <c r="C372" s="205"/>
      <c r="D372" s="205"/>
      <c r="E372" s="28" t="s">
        <v>25</v>
      </c>
      <c r="F372" s="29">
        <v>1</v>
      </c>
      <c r="G372" s="29">
        <v>1</v>
      </c>
      <c r="H372" s="29">
        <v>1</v>
      </c>
      <c r="I372" s="29">
        <v>1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s="11" customFormat="1" x14ac:dyDescent="0.25">
      <c r="A373" s="213">
        <v>118</v>
      </c>
      <c r="B373" s="203" t="s">
        <v>183</v>
      </c>
      <c r="C373" s="203" t="s">
        <v>193</v>
      </c>
      <c r="D373" s="203" t="s">
        <v>196</v>
      </c>
      <c r="E373" s="25" t="s">
        <v>23</v>
      </c>
      <c r="F373" s="26">
        <v>1</v>
      </c>
      <c r="G373" s="26">
        <v>1</v>
      </c>
      <c r="H373" s="26">
        <v>1</v>
      </c>
      <c r="I373" s="26">
        <v>1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s="11" customFormat="1" x14ac:dyDescent="0.25">
      <c r="A374" s="213"/>
      <c r="B374" s="204"/>
      <c r="C374" s="204"/>
      <c r="D374" s="204"/>
      <c r="E374" s="28" t="s">
        <v>24</v>
      </c>
      <c r="F374" s="29">
        <v>0</v>
      </c>
      <c r="G374" s="29">
        <v>0</v>
      </c>
      <c r="H374" s="30">
        <v>0</v>
      </c>
      <c r="I374" s="30">
        <v>0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s="11" customFormat="1" x14ac:dyDescent="0.25">
      <c r="A375" s="213"/>
      <c r="B375" s="205"/>
      <c r="C375" s="205"/>
      <c r="D375" s="205"/>
      <c r="E375" s="28" t="s">
        <v>25</v>
      </c>
      <c r="F375" s="29">
        <v>1</v>
      </c>
      <c r="G375" s="29">
        <v>1</v>
      </c>
      <c r="H375" s="29">
        <v>1</v>
      </c>
      <c r="I375" s="29">
        <v>1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s="11" customFormat="1" x14ac:dyDescent="0.25">
      <c r="A376" s="213">
        <v>119</v>
      </c>
      <c r="B376" s="203" t="s">
        <v>183</v>
      </c>
      <c r="C376" s="203" t="s">
        <v>193</v>
      </c>
      <c r="D376" s="203" t="s">
        <v>197</v>
      </c>
      <c r="E376" s="25" t="s">
        <v>23</v>
      </c>
      <c r="F376" s="26">
        <v>1</v>
      </c>
      <c r="G376" s="26">
        <v>1</v>
      </c>
      <c r="H376" s="26">
        <v>1</v>
      </c>
      <c r="I376" s="26">
        <v>1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s="11" customFormat="1" x14ac:dyDescent="0.25">
      <c r="A377" s="213"/>
      <c r="B377" s="204"/>
      <c r="C377" s="204"/>
      <c r="D377" s="204"/>
      <c r="E377" s="28" t="s">
        <v>24</v>
      </c>
      <c r="F377" s="29">
        <v>0</v>
      </c>
      <c r="G377" s="29">
        <v>0</v>
      </c>
      <c r="H377" s="30">
        <v>0</v>
      </c>
      <c r="I377" s="30">
        <v>0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s="11" customFormat="1" x14ac:dyDescent="0.25">
      <c r="A378" s="213"/>
      <c r="B378" s="205"/>
      <c r="C378" s="205"/>
      <c r="D378" s="205"/>
      <c r="E378" s="28" t="s">
        <v>25</v>
      </c>
      <c r="F378" s="29">
        <v>1</v>
      </c>
      <c r="G378" s="29">
        <v>1</v>
      </c>
      <c r="H378" s="29">
        <v>1</v>
      </c>
      <c r="I378" s="29">
        <v>1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s="11" customFormat="1" x14ac:dyDescent="0.25">
      <c r="A379" s="213">
        <v>120</v>
      </c>
      <c r="B379" s="203" t="s">
        <v>183</v>
      </c>
      <c r="C379" s="203" t="s">
        <v>193</v>
      </c>
      <c r="D379" s="203" t="s">
        <v>193</v>
      </c>
      <c r="E379" s="25" t="s">
        <v>23</v>
      </c>
      <c r="F379" s="26">
        <v>1</v>
      </c>
      <c r="G379" s="26">
        <v>1</v>
      </c>
      <c r="H379" s="26">
        <v>1</v>
      </c>
      <c r="I379" s="26">
        <v>1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s="11" customFormat="1" x14ac:dyDescent="0.25">
      <c r="A380" s="213"/>
      <c r="B380" s="204"/>
      <c r="C380" s="204"/>
      <c r="D380" s="204"/>
      <c r="E380" s="28" t="s">
        <v>24</v>
      </c>
      <c r="F380" s="29">
        <v>0</v>
      </c>
      <c r="G380" s="29">
        <v>0</v>
      </c>
      <c r="H380" s="30">
        <v>0</v>
      </c>
      <c r="I380" s="30">
        <v>0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s="11" customFormat="1" x14ac:dyDescent="0.25">
      <c r="A381" s="213"/>
      <c r="B381" s="205"/>
      <c r="C381" s="205"/>
      <c r="D381" s="205"/>
      <c r="E381" s="28" t="s">
        <v>25</v>
      </c>
      <c r="F381" s="29">
        <v>1</v>
      </c>
      <c r="G381" s="29">
        <v>1</v>
      </c>
      <c r="H381" s="29">
        <v>1</v>
      </c>
      <c r="I381" s="29">
        <v>1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s="11" customFormat="1" x14ac:dyDescent="0.25">
      <c r="A382" s="213">
        <v>121</v>
      </c>
      <c r="B382" s="203" t="s">
        <v>183</v>
      </c>
      <c r="C382" s="203" t="s">
        <v>193</v>
      </c>
      <c r="D382" s="203" t="s">
        <v>198</v>
      </c>
      <c r="E382" s="25" t="s">
        <v>23</v>
      </c>
      <c r="F382" s="26">
        <v>1</v>
      </c>
      <c r="G382" s="26">
        <v>1</v>
      </c>
      <c r="H382" s="26">
        <v>1</v>
      </c>
      <c r="I382" s="26">
        <v>1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s="11" customFormat="1" x14ac:dyDescent="0.25">
      <c r="A383" s="213"/>
      <c r="B383" s="204"/>
      <c r="C383" s="204"/>
      <c r="D383" s="204"/>
      <c r="E383" s="28" t="s">
        <v>24</v>
      </c>
      <c r="F383" s="29">
        <v>0</v>
      </c>
      <c r="G383" s="29">
        <v>0</v>
      </c>
      <c r="H383" s="30">
        <v>0</v>
      </c>
      <c r="I383" s="30">
        <v>0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s="11" customFormat="1" x14ac:dyDescent="0.25">
      <c r="A384" s="213"/>
      <c r="B384" s="205"/>
      <c r="C384" s="205"/>
      <c r="D384" s="205"/>
      <c r="E384" s="28" t="s">
        <v>25</v>
      </c>
      <c r="F384" s="29">
        <v>1</v>
      </c>
      <c r="G384" s="29">
        <v>1</v>
      </c>
      <c r="H384" s="29">
        <v>1</v>
      </c>
      <c r="I384" s="29">
        <v>1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s="11" customFormat="1" x14ac:dyDescent="0.25">
      <c r="A385" s="213">
        <v>122</v>
      </c>
      <c r="B385" s="203" t="s">
        <v>183</v>
      </c>
      <c r="C385" s="203" t="s">
        <v>199</v>
      </c>
      <c r="D385" s="203" t="s">
        <v>199</v>
      </c>
      <c r="E385" s="25" t="s">
        <v>23</v>
      </c>
      <c r="F385" s="26">
        <v>1</v>
      </c>
      <c r="G385" s="26">
        <v>1</v>
      </c>
      <c r="H385" s="26">
        <v>1</v>
      </c>
      <c r="I385" s="26">
        <v>1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s="11" customFormat="1" x14ac:dyDescent="0.25">
      <c r="A386" s="213"/>
      <c r="B386" s="204"/>
      <c r="C386" s="204"/>
      <c r="D386" s="204"/>
      <c r="E386" s="28" t="s">
        <v>24</v>
      </c>
      <c r="F386" s="29">
        <v>0</v>
      </c>
      <c r="G386" s="29">
        <v>0</v>
      </c>
      <c r="H386" s="30">
        <v>0</v>
      </c>
      <c r="I386" s="30">
        <v>0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s="11" customFormat="1" x14ac:dyDescent="0.25">
      <c r="A387" s="213"/>
      <c r="B387" s="205"/>
      <c r="C387" s="205"/>
      <c r="D387" s="205"/>
      <c r="E387" s="28" t="s">
        <v>25</v>
      </c>
      <c r="F387" s="29">
        <v>2</v>
      </c>
      <c r="G387" s="29">
        <v>2</v>
      </c>
      <c r="H387" s="29">
        <v>2</v>
      </c>
      <c r="I387" s="29">
        <v>2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s="11" customFormat="1" x14ac:dyDescent="0.25">
      <c r="A388" s="213">
        <v>123</v>
      </c>
      <c r="B388" s="203" t="s">
        <v>183</v>
      </c>
      <c r="C388" s="203" t="s">
        <v>199</v>
      </c>
      <c r="D388" s="203" t="s">
        <v>200</v>
      </c>
      <c r="E388" s="25" t="s">
        <v>23</v>
      </c>
      <c r="F388" s="26">
        <v>1</v>
      </c>
      <c r="G388" s="26">
        <v>1</v>
      </c>
      <c r="H388" s="26">
        <v>1</v>
      </c>
      <c r="I388" s="26">
        <v>1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s="11" customFormat="1" x14ac:dyDescent="0.25">
      <c r="A389" s="213"/>
      <c r="B389" s="204"/>
      <c r="C389" s="204"/>
      <c r="D389" s="204"/>
      <c r="E389" s="28" t="s">
        <v>24</v>
      </c>
      <c r="F389" s="29">
        <v>0</v>
      </c>
      <c r="G389" s="29">
        <v>0</v>
      </c>
      <c r="H389" s="30">
        <v>0</v>
      </c>
      <c r="I389" s="30">
        <v>0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s="11" customFormat="1" x14ac:dyDescent="0.25">
      <c r="A390" s="213"/>
      <c r="B390" s="205"/>
      <c r="C390" s="205"/>
      <c r="D390" s="205"/>
      <c r="E390" s="28" t="s">
        <v>25</v>
      </c>
      <c r="F390" s="29">
        <v>1</v>
      </c>
      <c r="G390" s="29">
        <v>1</v>
      </c>
      <c r="H390" s="29">
        <v>1</v>
      </c>
      <c r="I390" s="29">
        <v>1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s="11" customFormat="1" x14ac:dyDescent="0.25">
      <c r="A391" s="213">
        <v>124</v>
      </c>
      <c r="B391" s="203" t="s">
        <v>183</v>
      </c>
      <c r="C391" s="203" t="s">
        <v>199</v>
      </c>
      <c r="D391" s="203" t="s">
        <v>201</v>
      </c>
      <c r="E391" s="25" t="s">
        <v>23</v>
      </c>
      <c r="F391" s="26">
        <v>1</v>
      </c>
      <c r="G391" s="26">
        <v>1</v>
      </c>
      <c r="H391" s="26">
        <v>1</v>
      </c>
      <c r="I391" s="26">
        <v>1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s="11" customFormat="1" x14ac:dyDescent="0.25">
      <c r="A392" s="213"/>
      <c r="B392" s="204"/>
      <c r="C392" s="204"/>
      <c r="D392" s="204"/>
      <c r="E392" s="28" t="s">
        <v>24</v>
      </c>
      <c r="F392" s="29">
        <v>0</v>
      </c>
      <c r="G392" s="29">
        <v>0</v>
      </c>
      <c r="H392" s="30">
        <v>0</v>
      </c>
      <c r="I392" s="30">
        <v>0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s="11" customFormat="1" x14ac:dyDescent="0.25">
      <c r="A393" s="213"/>
      <c r="B393" s="205"/>
      <c r="C393" s="205"/>
      <c r="D393" s="205"/>
      <c r="E393" s="28" t="s">
        <v>25</v>
      </c>
      <c r="F393" s="29">
        <v>1</v>
      </c>
      <c r="G393" s="29">
        <v>1</v>
      </c>
      <c r="H393" s="29">
        <v>1</v>
      </c>
      <c r="I393" s="29">
        <v>1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s="11" customFormat="1" x14ac:dyDescent="0.25">
      <c r="A394" s="213">
        <v>125</v>
      </c>
      <c r="B394" s="203" t="s">
        <v>183</v>
      </c>
      <c r="C394" s="203" t="s">
        <v>199</v>
      </c>
      <c r="D394" s="203" t="s">
        <v>202</v>
      </c>
      <c r="E394" s="25" t="s">
        <v>23</v>
      </c>
      <c r="F394" s="26">
        <v>1</v>
      </c>
      <c r="G394" s="26">
        <v>1</v>
      </c>
      <c r="H394" s="26">
        <v>1</v>
      </c>
      <c r="I394" s="26">
        <v>1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s="11" customFormat="1" x14ac:dyDescent="0.25">
      <c r="A395" s="213"/>
      <c r="B395" s="204"/>
      <c r="C395" s="204"/>
      <c r="D395" s="204"/>
      <c r="E395" s="28" t="s">
        <v>24</v>
      </c>
      <c r="F395" s="29">
        <v>0</v>
      </c>
      <c r="G395" s="29">
        <v>0</v>
      </c>
      <c r="H395" s="30">
        <v>0</v>
      </c>
      <c r="I395" s="30">
        <v>0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s="11" customFormat="1" x14ac:dyDescent="0.25">
      <c r="A396" s="213"/>
      <c r="B396" s="205"/>
      <c r="C396" s="205"/>
      <c r="D396" s="205"/>
      <c r="E396" s="28" t="s">
        <v>25</v>
      </c>
      <c r="F396" s="29">
        <v>1</v>
      </c>
      <c r="G396" s="29">
        <v>1</v>
      </c>
      <c r="H396" s="29">
        <v>1</v>
      </c>
      <c r="I396" s="29">
        <v>1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s="11" customFormat="1" x14ac:dyDescent="0.25">
      <c r="A397" s="213">
        <v>126</v>
      </c>
      <c r="B397" s="203" t="s">
        <v>183</v>
      </c>
      <c r="C397" s="203" t="s">
        <v>199</v>
      </c>
      <c r="D397" s="203" t="s">
        <v>203</v>
      </c>
      <c r="E397" s="25" t="s">
        <v>23</v>
      </c>
      <c r="F397" s="26">
        <v>1</v>
      </c>
      <c r="G397" s="26">
        <v>1</v>
      </c>
      <c r="H397" s="26">
        <v>1</v>
      </c>
      <c r="I397" s="26">
        <v>1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s="11" customFormat="1" x14ac:dyDescent="0.25">
      <c r="A398" s="213"/>
      <c r="B398" s="204"/>
      <c r="C398" s="204"/>
      <c r="D398" s="204"/>
      <c r="E398" s="28" t="s">
        <v>24</v>
      </c>
      <c r="F398" s="29">
        <v>0</v>
      </c>
      <c r="G398" s="29">
        <v>0</v>
      </c>
      <c r="H398" s="30">
        <v>0</v>
      </c>
      <c r="I398" s="30">
        <v>0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s="11" customFormat="1" x14ac:dyDescent="0.25">
      <c r="A399" s="213"/>
      <c r="B399" s="205"/>
      <c r="C399" s="205"/>
      <c r="D399" s="205"/>
      <c r="E399" s="28" t="s">
        <v>25</v>
      </c>
      <c r="F399" s="29">
        <v>1</v>
      </c>
      <c r="G399" s="29">
        <v>1</v>
      </c>
      <c r="H399" s="29">
        <v>1</v>
      </c>
      <c r="I399" s="29">
        <v>1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s="11" customFormat="1" x14ac:dyDescent="0.25">
      <c r="A400" s="213">
        <v>127</v>
      </c>
      <c r="B400" s="203" t="s">
        <v>183</v>
      </c>
      <c r="C400" s="203" t="s">
        <v>199</v>
      </c>
      <c r="D400" s="203" t="s">
        <v>204</v>
      </c>
      <c r="E400" s="25" t="s">
        <v>23</v>
      </c>
      <c r="F400" s="26">
        <v>1</v>
      </c>
      <c r="G400" s="26">
        <v>1</v>
      </c>
      <c r="H400" s="26">
        <v>1</v>
      </c>
      <c r="I400" s="26">
        <v>1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s="11" customFormat="1" x14ac:dyDescent="0.25">
      <c r="A401" s="213"/>
      <c r="B401" s="204"/>
      <c r="C401" s="204"/>
      <c r="D401" s="204"/>
      <c r="E401" s="28" t="s">
        <v>24</v>
      </c>
      <c r="F401" s="29">
        <v>0</v>
      </c>
      <c r="G401" s="29">
        <v>0</v>
      </c>
      <c r="H401" s="30">
        <v>0</v>
      </c>
      <c r="I401" s="30">
        <v>0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s="11" customFormat="1" x14ac:dyDescent="0.25">
      <c r="A402" s="213"/>
      <c r="B402" s="205"/>
      <c r="C402" s="205"/>
      <c r="D402" s="205"/>
      <c r="E402" s="28" t="s">
        <v>25</v>
      </c>
      <c r="F402" s="29">
        <v>1</v>
      </c>
      <c r="G402" s="29">
        <v>1</v>
      </c>
      <c r="H402" s="29">
        <v>1</v>
      </c>
      <c r="I402" s="29">
        <v>1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s="11" customFormat="1" x14ac:dyDescent="0.25">
      <c r="A403" s="213">
        <v>128</v>
      </c>
      <c r="B403" s="203" t="s">
        <v>183</v>
      </c>
      <c r="C403" s="203" t="s">
        <v>205</v>
      </c>
      <c r="D403" s="203" t="s">
        <v>206</v>
      </c>
      <c r="E403" s="25" t="s">
        <v>23</v>
      </c>
      <c r="F403" s="26">
        <v>1</v>
      </c>
      <c r="G403" s="26">
        <v>1</v>
      </c>
      <c r="H403" s="26">
        <v>1</v>
      </c>
      <c r="I403" s="26">
        <v>1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s="11" customFormat="1" x14ac:dyDescent="0.25">
      <c r="A404" s="213"/>
      <c r="B404" s="204"/>
      <c r="C404" s="204"/>
      <c r="D404" s="204"/>
      <c r="E404" s="28" t="s">
        <v>24</v>
      </c>
      <c r="F404" s="29">
        <v>0</v>
      </c>
      <c r="G404" s="29">
        <v>0</v>
      </c>
      <c r="H404" s="30">
        <v>0</v>
      </c>
      <c r="I404" s="30">
        <v>0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s="11" customFormat="1" x14ac:dyDescent="0.25">
      <c r="A405" s="213"/>
      <c r="B405" s="205"/>
      <c r="C405" s="205"/>
      <c r="D405" s="205"/>
      <c r="E405" s="28" t="s">
        <v>25</v>
      </c>
      <c r="F405" s="29">
        <v>1</v>
      </c>
      <c r="G405" s="29">
        <v>1</v>
      </c>
      <c r="H405" s="29">
        <v>1</v>
      </c>
      <c r="I405" s="29">
        <v>1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s="11" customFormat="1" x14ac:dyDescent="0.25">
      <c r="A406" s="213">
        <v>129</v>
      </c>
      <c r="B406" s="203" t="s">
        <v>183</v>
      </c>
      <c r="C406" s="203" t="s">
        <v>205</v>
      </c>
      <c r="D406" s="203" t="s">
        <v>207</v>
      </c>
      <c r="E406" s="25" t="s">
        <v>23</v>
      </c>
      <c r="F406" s="26">
        <v>1</v>
      </c>
      <c r="G406" s="26">
        <v>1</v>
      </c>
      <c r="H406" s="26">
        <v>1</v>
      </c>
      <c r="I406" s="26">
        <v>1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s="11" customFormat="1" x14ac:dyDescent="0.25">
      <c r="A407" s="213"/>
      <c r="B407" s="204"/>
      <c r="C407" s="204"/>
      <c r="D407" s="204"/>
      <c r="E407" s="28" t="s">
        <v>24</v>
      </c>
      <c r="F407" s="29">
        <v>0</v>
      </c>
      <c r="G407" s="29">
        <v>0</v>
      </c>
      <c r="H407" s="30">
        <v>0</v>
      </c>
      <c r="I407" s="30">
        <v>0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s="11" customFormat="1" x14ac:dyDescent="0.25">
      <c r="A408" s="213"/>
      <c r="B408" s="205"/>
      <c r="C408" s="205"/>
      <c r="D408" s="205"/>
      <c r="E408" s="28" t="s">
        <v>25</v>
      </c>
      <c r="F408" s="29">
        <v>1</v>
      </c>
      <c r="G408" s="29">
        <v>1</v>
      </c>
      <c r="H408" s="29">
        <v>1</v>
      </c>
      <c r="I408" s="29">
        <v>1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s="11" customFormat="1" x14ac:dyDescent="0.25">
      <c r="A409" s="213">
        <v>130</v>
      </c>
      <c r="B409" s="203" t="s">
        <v>183</v>
      </c>
      <c r="C409" s="203" t="s">
        <v>205</v>
      </c>
      <c r="D409" s="203" t="s">
        <v>205</v>
      </c>
      <c r="E409" s="25" t="s">
        <v>23</v>
      </c>
      <c r="F409" s="26">
        <v>1</v>
      </c>
      <c r="G409" s="26">
        <v>1</v>
      </c>
      <c r="H409" s="26">
        <v>1</v>
      </c>
      <c r="I409" s="26">
        <v>1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s="11" customFormat="1" x14ac:dyDescent="0.25">
      <c r="A410" s="213"/>
      <c r="B410" s="204"/>
      <c r="C410" s="204"/>
      <c r="D410" s="204"/>
      <c r="E410" s="28" t="s">
        <v>24</v>
      </c>
      <c r="F410" s="29">
        <v>0</v>
      </c>
      <c r="G410" s="29">
        <v>0</v>
      </c>
      <c r="H410" s="30">
        <v>0</v>
      </c>
      <c r="I410" s="30">
        <v>0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s="11" customFormat="1" x14ac:dyDescent="0.25">
      <c r="A411" s="213"/>
      <c r="B411" s="205"/>
      <c r="C411" s="205"/>
      <c r="D411" s="205"/>
      <c r="E411" s="28" t="s">
        <v>25</v>
      </c>
      <c r="F411" s="29">
        <v>1</v>
      </c>
      <c r="G411" s="29">
        <v>1</v>
      </c>
      <c r="H411" s="29">
        <v>1</v>
      </c>
      <c r="I411" s="29">
        <v>1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s="11" customFormat="1" x14ac:dyDescent="0.25">
      <c r="A412" s="213">
        <v>131</v>
      </c>
      <c r="B412" s="203" t="s">
        <v>183</v>
      </c>
      <c r="C412" s="203" t="s">
        <v>208</v>
      </c>
      <c r="D412" s="203" t="s">
        <v>208</v>
      </c>
      <c r="E412" s="25" t="s">
        <v>23</v>
      </c>
      <c r="F412" s="26">
        <v>1</v>
      </c>
      <c r="G412" s="26">
        <v>1</v>
      </c>
      <c r="H412" s="26">
        <v>1</v>
      </c>
      <c r="I412" s="26">
        <v>1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s="11" customFormat="1" x14ac:dyDescent="0.25">
      <c r="A413" s="213"/>
      <c r="B413" s="204"/>
      <c r="C413" s="204"/>
      <c r="D413" s="204"/>
      <c r="E413" s="28" t="s">
        <v>24</v>
      </c>
      <c r="F413" s="29">
        <v>0</v>
      </c>
      <c r="G413" s="29">
        <v>0</v>
      </c>
      <c r="H413" s="30">
        <v>0</v>
      </c>
      <c r="I413" s="30">
        <v>0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s="11" customFormat="1" x14ac:dyDescent="0.25">
      <c r="A414" s="213"/>
      <c r="B414" s="205"/>
      <c r="C414" s="205"/>
      <c r="D414" s="205"/>
      <c r="E414" s="28" t="s">
        <v>25</v>
      </c>
      <c r="F414" s="29">
        <v>3</v>
      </c>
      <c r="G414" s="29">
        <v>3</v>
      </c>
      <c r="H414" s="29">
        <v>3</v>
      </c>
      <c r="I414" s="29">
        <v>3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s="11" customFormat="1" x14ac:dyDescent="0.25">
      <c r="A415" s="213">
        <v>132</v>
      </c>
      <c r="B415" s="203" t="s">
        <v>183</v>
      </c>
      <c r="C415" s="203" t="s">
        <v>208</v>
      </c>
      <c r="D415" s="203" t="s">
        <v>209</v>
      </c>
      <c r="E415" s="25" t="s">
        <v>23</v>
      </c>
      <c r="F415" s="26">
        <v>1</v>
      </c>
      <c r="G415" s="26">
        <v>1</v>
      </c>
      <c r="H415" s="26">
        <v>1</v>
      </c>
      <c r="I415" s="26">
        <v>1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s="11" customFormat="1" x14ac:dyDescent="0.25">
      <c r="A416" s="213"/>
      <c r="B416" s="204"/>
      <c r="C416" s="204"/>
      <c r="D416" s="204"/>
      <c r="E416" s="28" t="s">
        <v>24</v>
      </c>
      <c r="F416" s="29">
        <v>0</v>
      </c>
      <c r="G416" s="29">
        <v>0</v>
      </c>
      <c r="H416" s="30">
        <v>0</v>
      </c>
      <c r="I416" s="30">
        <v>0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s="11" customFormat="1" x14ac:dyDescent="0.25">
      <c r="A417" s="213"/>
      <c r="B417" s="205"/>
      <c r="C417" s="205"/>
      <c r="D417" s="205"/>
      <c r="E417" s="28" t="s">
        <v>25</v>
      </c>
      <c r="F417" s="29">
        <v>1</v>
      </c>
      <c r="G417" s="29">
        <v>1</v>
      </c>
      <c r="H417" s="29">
        <v>1</v>
      </c>
      <c r="I417" s="29">
        <v>1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s="11" customFormat="1" x14ac:dyDescent="0.25">
      <c r="A418" s="213">
        <v>133</v>
      </c>
      <c r="B418" s="203" t="s">
        <v>183</v>
      </c>
      <c r="C418" s="203" t="s">
        <v>208</v>
      </c>
      <c r="D418" s="203" t="s">
        <v>210</v>
      </c>
      <c r="E418" s="25" t="s">
        <v>23</v>
      </c>
      <c r="F418" s="26">
        <v>1</v>
      </c>
      <c r="G418" s="26">
        <v>1</v>
      </c>
      <c r="H418" s="26">
        <v>1</v>
      </c>
      <c r="I418" s="26">
        <v>1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s="11" customFormat="1" x14ac:dyDescent="0.25">
      <c r="A419" s="213"/>
      <c r="B419" s="204"/>
      <c r="C419" s="204"/>
      <c r="D419" s="204"/>
      <c r="E419" s="28" t="s">
        <v>24</v>
      </c>
      <c r="F419" s="29">
        <v>0</v>
      </c>
      <c r="G419" s="29">
        <v>0</v>
      </c>
      <c r="H419" s="30">
        <v>0</v>
      </c>
      <c r="I419" s="30">
        <v>0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s="11" customFormat="1" x14ac:dyDescent="0.25">
      <c r="A420" s="213"/>
      <c r="B420" s="205"/>
      <c r="C420" s="205"/>
      <c r="D420" s="205"/>
      <c r="E420" s="28" t="s">
        <v>25</v>
      </c>
      <c r="F420" s="29">
        <v>1</v>
      </c>
      <c r="G420" s="29">
        <v>1</v>
      </c>
      <c r="H420" s="29">
        <v>1</v>
      </c>
      <c r="I420" s="29">
        <v>1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s="11" customFormat="1" x14ac:dyDescent="0.25">
      <c r="A421" s="213">
        <v>134</v>
      </c>
      <c r="B421" s="203" t="s">
        <v>183</v>
      </c>
      <c r="C421" s="203" t="s">
        <v>208</v>
      </c>
      <c r="D421" s="203" t="s">
        <v>211</v>
      </c>
      <c r="E421" s="25" t="s">
        <v>23</v>
      </c>
      <c r="F421" s="26">
        <v>1</v>
      </c>
      <c r="G421" s="26">
        <v>1</v>
      </c>
      <c r="H421" s="26">
        <v>1</v>
      </c>
      <c r="I421" s="26">
        <v>1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s="11" customFormat="1" x14ac:dyDescent="0.25">
      <c r="A422" s="213"/>
      <c r="B422" s="204"/>
      <c r="C422" s="204"/>
      <c r="D422" s="204"/>
      <c r="E422" s="28" t="s">
        <v>24</v>
      </c>
      <c r="F422" s="29">
        <v>0</v>
      </c>
      <c r="G422" s="29">
        <v>0</v>
      </c>
      <c r="H422" s="30">
        <v>0</v>
      </c>
      <c r="I422" s="30">
        <v>0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s="11" customFormat="1" x14ac:dyDescent="0.25">
      <c r="A423" s="213"/>
      <c r="B423" s="205"/>
      <c r="C423" s="205"/>
      <c r="D423" s="205"/>
      <c r="E423" s="28" t="s">
        <v>25</v>
      </c>
      <c r="F423" s="29">
        <v>1</v>
      </c>
      <c r="G423" s="29">
        <v>1</v>
      </c>
      <c r="H423" s="29">
        <v>1</v>
      </c>
      <c r="I423" s="29">
        <v>1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s="11" customFormat="1" x14ac:dyDescent="0.25">
      <c r="A424" s="213">
        <v>135</v>
      </c>
      <c r="B424" s="203" t="s">
        <v>183</v>
      </c>
      <c r="C424" s="203" t="s">
        <v>208</v>
      </c>
      <c r="D424" s="203" t="s">
        <v>212</v>
      </c>
      <c r="E424" s="25" t="s">
        <v>23</v>
      </c>
      <c r="F424" s="26">
        <v>1</v>
      </c>
      <c r="G424" s="26">
        <v>1</v>
      </c>
      <c r="H424" s="26">
        <v>1</v>
      </c>
      <c r="I424" s="26">
        <v>1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s="11" customFormat="1" x14ac:dyDescent="0.25">
      <c r="A425" s="213"/>
      <c r="B425" s="204"/>
      <c r="C425" s="204"/>
      <c r="D425" s="204"/>
      <c r="E425" s="28" t="s">
        <v>24</v>
      </c>
      <c r="F425" s="29">
        <v>0</v>
      </c>
      <c r="G425" s="29">
        <v>0</v>
      </c>
      <c r="H425" s="30">
        <v>0</v>
      </c>
      <c r="I425" s="30">
        <v>0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s="11" customFormat="1" x14ac:dyDescent="0.25">
      <c r="A426" s="213"/>
      <c r="B426" s="205"/>
      <c r="C426" s="205"/>
      <c r="D426" s="205"/>
      <c r="E426" s="28" t="s">
        <v>25</v>
      </c>
      <c r="F426" s="29">
        <v>1</v>
      </c>
      <c r="G426" s="29">
        <v>1</v>
      </c>
      <c r="H426" s="29">
        <v>1</v>
      </c>
      <c r="I426" s="29">
        <v>1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s="11" customFormat="1" x14ac:dyDescent="0.25">
      <c r="A427" s="213">
        <v>136</v>
      </c>
      <c r="B427" s="203" t="s">
        <v>183</v>
      </c>
      <c r="C427" s="203" t="s">
        <v>213</v>
      </c>
      <c r="D427" s="203" t="s">
        <v>214</v>
      </c>
      <c r="E427" s="25" t="s">
        <v>23</v>
      </c>
      <c r="F427" s="26">
        <v>1</v>
      </c>
      <c r="G427" s="26">
        <v>1</v>
      </c>
      <c r="H427" s="26">
        <v>1</v>
      </c>
      <c r="I427" s="26">
        <v>1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s="11" customFormat="1" x14ac:dyDescent="0.25">
      <c r="A428" s="213"/>
      <c r="B428" s="204"/>
      <c r="C428" s="204"/>
      <c r="D428" s="204"/>
      <c r="E428" s="28" t="s">
        <v>24</v>
      </c>
      <c r="F428" s="29">
        <v>0</v>
      </c>
      <c r="G428" s="29">
        <v>0</v>
      </c>
      <c r="H428" s="30">
        <v>0</v>
      </c>
      <c r="I428" s="30">
        <v>0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s="11" customFormat="1" x14ac:dyDescent="0.25">
      <c r="A429" s="213"/>
      <c r="B429" s="205"/>
      <c r="C429" s="205"/>
      <c r="D429" s="205"/>
      <c r="E429" s="28" t="s">
        <v>25</v>
      </c>
      <c r="F429" s="29">
        <v>2</v>
      </c>
      <c r="G429" s="29">
        <v>2</v>
      </c>
      <c r="H429" s="29">
        <v>2</v>
      </c>
      <c r="I429" s="29">
        <v>2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s="11" customFormat="1" x14ac:dyDescent="0.25">
      <c r="A430" s="213">
        <v>137</v>
      </c>
      <c r="B430" s="203" t="s">
        <v>183</v>
      </c>
      <c r="C430" s="203" t="s">
        <v>213</v>
      </c>
      <c r="D430" s="203" t="s">
        <v>213</v>
      </c>
      <c r="E430" s="25" t="s">
        <v>23</v>
      </c>
      <c r="F430" s="26">
        <v>1</v>
      </c>
      <c r="G430" s="26">
        <v>1</v>
      </c>
      <c r="H430" s="26">
        <v>1</v>
      </c>
      <c r="I430" s="26">
        <v>1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s="11" customFormat="1" x14ac:dyDescent="0.25">
      <c r="A431" s="213"/>
      <c r="B431" s="204"/>
      <c r="C431" s="204"/>
      <c r="D431" s="204"/>
      <c r="E431" s="28" t="s">
        <v>24</v>
      </c>
      <c r="F431" s="29">
        <v>0</v>
      </c>
      <c r="G431" s="29">
        <v>0</v>
      </c>
      <c r="H431" s="30">
        <v>0</v>
      </c>
      <c r="I431" s="30">
        <v>0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s="11" customFormat="1" x14ac:dyDescent="0.25">
      <c r="A432" s="213"/>
      <c r="B432" s="205"/>
      <c r="C432" s="205"/>
      <c r="D432" s="205"/>
      <c r="E432" s="28" t="s">
        <v>25</v>
      </c>
      <c r="F432" s="29">
        <v>1</v>
      </c>
      <c r="G432" s="29">
        <v>1</v>
      </c>
      <c r="H432" s="29">
        <v>1</v>
      </c>
      <c r="I432" s="29">
        <v>1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s="11" customFormat="1" x14ac:dyDescent="0.25">
      <c r="A433" s="213">
        <v>138</v>
      </c>
      <c r="B433" s="203" t="s">
        <v>183</v>
      </c>
      <c r="C433" s="203" t="s">
        <v>215</v>
      </c>
      <c r="D433" s="203" t="s">
        <v>215</v>
      </c>
      <c r="E433" s="25" t="s">
        <v>23</v>
      </c>
      <c r="F433" s="26">
        <v>1</v>
      </c>
      <c r="G433" s="26">
        <v>1</v>
      </c>
      <c r="H433" s="26">
        <v>0.75</v>
      </c>
      <c r="I433" s="26">
        <v>1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s="11" customFormat="1" x14ac:dyDescent="0.25">
      <c r="A434" s="213"/>
      <c r="B434" s="204"/>
      <c r="C434" s="204"/>
      <c r="D434" s="204"/>
      <c r="E434" s="28" t="s">
        <v>24</v>
      </c>
      <c r="F434" s="29">
        <v>0</v>
      </c>
      <c r="G434" s="29">
        <v>0</v>
      </c>
      <c r="H434" s="30">
        <v>1</v>
      </c>
      <c r="I434" s="30">
        <v>0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s="11" customFormat="1" x14ac:dyDescent="0.25">
      <c r="A435" s="213"/>
      <c r="B435" s="205"/>
      <c r="C435" s="205"/>
      <c r="D435" s="205"/>
      <c r="E435" s="28" t="s">
        <v>25</v>
      </c>
      <c r="F435" s="29">
        <v>4</v>
      </c>
      <c r="G435" s="29">
        <v>4</v>
      </c>
      <c r="H435" s="29">
        <v>4</v>
      </c>
      <c r="I435" s="29">
        <v>4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s="11" customFormat="1" x14ac:dyDescent="0.25">
      <c r="A436" s="213">
        <v>139</v>
      </c>
      <c r="B436" s="203" t="s">
        <v>183</v>
      </c>
      <c r="C436" s="203" t="s">
        <v>215</v>
      </c>
      <c r="D436" s="203" t="s">
        <v>216</v>
      </c>
      <c r="E436" s="25" t="s">
        <v>23</v>
      </c>
      <c r="F436" s="26">
        <v>1</v>
      </c>
      <c r="G436" s="26">
        <v>1</v>
      </c>
      <c r="H436" s="26">
        <v>1</v>
      </c>
      <c r="I436" s="26">
        <v>1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s="11" customFormat="1" x14ac:dyDescent="0.25">
      <c r="A437" s="213"/>
      <c r="B437" s="204"/>
      <c r="C437" s="204"/>
      <c r="D437" s="204"/>
      <c r="E437" s="28" t="s">
        <v>24</v>
      </c>
      <c r="F437" s="29">
        <v>0</v>
      </c>
      <c r="G437" s="29">
        <v>0</v>
      </c>
      <c r="H437" s="30">
        <v>0</v>
      </c>
      <c r="I437" s="30">
        <v>0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s="11" customFormat="1" x14ac:dyDescent="0.25">
      <c r="A438" s="213"/>
      <c r="B438" s="205"/>
      <c r="C438" s="205"/>
      <c r="D438" s="205"/>
      <c r="E438" s="28" t="s">
        <v>25</v>
      </c>
      <c r="F438" s="29">
        <v>1</v>
      </c>
      <c r="G438" s="29">
        <v>1</v>
      </c>
      <c r="H438" s="29">
        <v>1</v>
      </c>
      <c r="I438" s="29">
        <v>1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s="11" customFormat="1" x14ac:dyDescent="0.25">
      <c r="A439" s="213">
        <v>140</v>
      </c>
      <c r="B439" s="203" t="s">
        <v>183</v>
      </c>
      <c r="C439" s="203" t="s">
        <v>215</v>
      </c>
      <c r="D439" s="203" t="s">
        <v>217</v>
      </c>
      <c r="E439" s="25" t="s">
        <v>23</v>
      </c>
      <c r="F439" s="26">
        <v>1</v>
      </c>
      <c r="G439" s="26">
        <v>1</v>
      </c>
      <c r="H439" s="26">
        <v>1</v>
      </c>
      <c r="I439" s="26">
        <v>1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s="11" customFormat="1" x14ac:dyDescent="0.25">
      <c r="A440" s="213"/>
      <c r="B440" s="204"/>
      <c r="C440" s="204"/>
      <c r="D440" s="204"/>
      <c r="E440" s="28" t="s">
        <v>24</v>
      </c>
      <c r="F440" s="29">
        <v>0</v>
      </c>
      <c r="G440" s="29">
        <v>0</v>
      </c>
      <c r="H440" s="30">
        <v>0</v>
      </c>
      <c r="I440" s="30">
        <v>0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s="11" customFormat="1" x14ac:dyDescent="0.25">
      <c r="A441" s="213"/>
      <c r="B441" s="205"/>
      <c r="C441" s="205"/>
      <c r="D441" s="205"/>
      <c r="E441" s="28" t="s">
        <v>25</v>
      </c>
      <c r="F441" s="29">
        <v>1</v>
      </c>
      <c r="G441" s="29">
        <v>1</v>
      </c>
      <c r="H441" s="29">
        <v>1</v>
      </c>
      <c r="I441" s="29">
        <v>1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s="11" customFormat="1" x14ac:dyDescent="0.25">
      <c r="A442" s="213">
        <v>141</v>
      </c>
      <c r="B442" s="203" t="s">
        <v>183</v>
      </c>
      <c r="C442" s="203" t="s">
        <v>215</v>
      </c>
      <c r="D442" s="203" t="s">
        <v>173</v>
      </c>
      <c r="E442" s="25" t="s">
        <v>23</v>
      </c>
      <c r="F442" s="26">
        <v>1</v>
      </c>
      <c r="G442" s="26">
        <v>1</v>
      </c>
      <c r="H442" s="26">
        <v>1</v>
      </c>
      <c r="I442" s="26">
        <v>1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s="11" customFormat="1" x14ac:dyDescent="0.25">
      <c r="A443" s="213"/>
      <c r="B443" s="204"/>
      <c r="C443" s="204"/>
      <c r="D443" s="204"/>
      <c r="E443" s="28" t="s">
        <v>24</v>
      </c>
      <c r="F443" s="29">
        <v>0</v>
      </c>
      <c r="G443" s="29">
        <v>0</v>
      </c>
      <c r="H443" s="30">
        <v>0</v>
      </c>
      <c r="I443" s="30">
        <v>0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s="11" customFormat="1" x14ac:dyDescent="0.25">
      <c r="A444" s="213"/>
      <c r="B444" s="205"/>
      <c r="C444" s="205"/>
      <c r="D444" s="205"/>
      <c r="E444" s="28" t="s">
        <v>25</v>
      </c>
      <c r="F444" s="29">
        <v>1</v>
      </c>
      <c r="G444" s="29">
        <v>1</v>
      </c>
      <c r="H444" s="29">
        <v>1</v>
      </c>
      <c r="I444" s="29">
        <v>1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s="11" customFormat="1" x14ac:dyDescent="0.25">
      <c r="A445" s="213">
        <v>142</v>
      </c>
      <c r="B445" s="203" t="s">
        <v>183</v>
      </c>
      <c r="C445" s="203" t="s">
        <v>215</v>
      </c>
      <c r="D445" s="203" t="s">
        <v>35</v>
      </c>
      <c r="E445" s="25" t="s">
        <v>23</v>
      </c>
      <c r="F445" s="26">
        <v>1</v>
      </c>
      <c r="G445" s="26">
        <v>1</v>
      </c>
      <c r="H445" s="26">
        <v>1</v>
      </c>
      <c r="I445" s="26">
        <v>1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s="11" customFormat="1" x14ac:dyDescent="0.25">
      <c r="A446" s="213"/>
      <c r="B446" s="204"/>
      <c r="C446" s="204"/>
      <c r="D446" s="204"/>
      <c r="E446" s="28" t="s">
        <v>24</v>
      </c>
      <c r="F446" s="29">
        <v>0</v>
      </c>
      <c r="G446" s="29">
        <v>0</v>
      </c>
      <c r="H446" s="30">
        <v>0</v>
      </c>
      <c r="I446" s="30">
        <v>0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s="11" customFormat="1" x14ac:dyDescent="0.25">
      <c r="A447" s="213"/>
      <c r="B447" s="205"/>
      <c r="C447" s="205"/>
      <c r="D447" s="205"/>
      <c r="E447" s="28" t="s">
        <v>25</v>
      </c>
      <c r="F447" s="29">
        <v>1</v>
      </c>
      <c r="G447" s="29">
        <v>1</v>
      </c>
      <c r="H447" s="29">
        <v>1</v>
      </c>
      <c r="I447" s="29">
        <v>1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s="11" customFormat="1" x14ac:dyDescent="0.25">
      <c r="A448" s="213">
        <v>143</v>
      </c>
      <c r="B448" s="203" t="s">
        <v>183</v>
      </c>
      <c r="C448" s="203" t="s">
        <v>215</v>
      </c>
      <c r="D448" s="203" t="s">
        <v>218</v>
      </c>
      <c r="E448" s="25" t="s">
        <v>23</v>
      </c>
      <c r="F448" s="26">
        <v>1</v>
      </c>
      <c r="G448" s="26">
        <v>1</v>
      </c>
      <c r="H448" s="26">
        <v>1</v>
      </c>
      <c r="I448" s="26">
        <v>1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s="11" customFormat="1" x14ac:dyDescent="0.25">
      <c r="A449" s="213"/>
      <c r="B449" s="204"/>
      <c r="C449" s="204"/>
      <c r="D449" s="204"/>
      <c r="E449" s="28" t="s">
        <v>24</v>
      </c>
      <c r="F449" s="29">
        <v>0</v>
      </c>
      <c r="G449" s="29">
        <v>0</v>
      </c>
      <c r="H449" s="30">
        <v>0</v>
      </c>
      <c r="I449" s="30">
        <v>0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s="11" customFormat="1" x14ac:dyDescent="0.25">
      <c r="A450" s="213"/>
      <c r="B450" s="205"/>
      <c r="C450" s="205"/>
      <c r="D450" s="205"/>
      <c r="E450" s="28" t="s">
        <v>25</v>
      </c>
      <c r="F450" s="29">
        <v>1</v>
      </c>
      <c r="G450" s="29">
        <v>1</v>
      </c>
      <c r="H450" s="29">
        <v>1</v>
      </c>
      <c r="I450" s="29">
        <v>1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s="11" customFormat="1" x14ac:dyDescent="0.25">
      <c r="A451" s="213">
        <v>144</v>
      </c>
      <c r="B451" s="203" t="s">
        <v>183</v>
      </c>
      <c r="C451" s="203" t="s">
        <v>219</v>
      </c>
      <c r="D451" s="203" t="s">
        <v>219</v>
      </c>
      <c r="E451" s="25" t="s">
        <v>23</v>
      </c>
      <c r="F451" s="26">
        <v>1</v>
      </c>
      <c r="G451" s="26">
        <v>1</v>
      </c>
      <c r="H451" s="26">
        <v>1</v>
      </c>
      <c r="I451" s="26">
        <v>1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s="11" customFormat="1" x14ac:dyDescent="0.25">
      <c r="A452" s="213"/>
      <c r="B452" s="204"/>
      <c r="C452" s="204"/>
      <c r="D452" s="204"/>
      <c r="E452" s="28" t="s">
        <v>24</v>
      </c>
      <c r="F452" s="29">
        <v>0</v>
      </c>
      <c r="G452" s="29">
        <v>0</v>
      </c>
      <c r="H452" s="30">
        <v>0</v>
      </c>
      <c r="I452" s="30">
        <v>0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s="11" customFormat="1" x14ac:dyDescent="0.25">
      <c r="A453" s="213"/>
      <c r="B453" s="205"/>
      <c r="C453" s="205"/>
      <c r="D453" s="205"/>
      <c r="E453" s="28" t="s">
        <v>25</v>
      </c>
      <c r="F453" s="29">
        <v>1</v>
      </c>
      <c r="G453" s="29">
        <v>1</v>
      </c>
      <c r="H453" s="29">
        <v>1</v>
      </c>
      <c r="I453" s="29">
        <v>1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s="11" customFormat="1" x14ac:dyDescent="0.25">
      <c r="A454" s="213">
        <v>145</v>
      </c>
      <c r="B454" s="203" t="s">
        <v>183</v>
      </c>
      <c r="C454" s="203" t="s">
        <v>219</v>
      </c>
      <c r="D454" s="203" t="s">
        <v>220</v>
      </c>
      <c r="E454" s="25" t="s">
        <v>23</v>
      </c>
      <c r="F454" s="26">
        <v>1</v>
      </c>
      <c r="G454" s="26">
        <v>1</v>
      </c>
      <c r="H454" s="26">
        <v>1</v>
      </c>
      <c r="I454" s="26">
        <v>1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s="11" customFormat="1" x14ac:dyDescent="0.25">
      <c r="A455" s="213"/>
      <c r="B455" s="204"/>
      <c r="C455" s="204"/>
      <c r="D455" s="204"/>
      <c r="E455" s="28" t="s">
        <v>24</v>
      </c>
      <c r="F455" s="29">
        <v>0</v>
      </c>
      <c r="G455" s="29">
        <v>0</v>
      </c>
      <c r="H455" s="30">
        <v>0</v>
      </c>
      <c r="I455" s="30">
        <v>0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s="11" customFormat="1" x14ac:dyDescent="0.25">
      <c r="A456" s="213"/>
      <c r="B456" s="205"/>
      <c r="C456" s="205"/>
      <c r="D456" s="205"/>
      <c r="E456" s="28" t="s">
        <v>25</v>
      </c>
      <c r="F456" s="29">
        <v>1</v>
      </c>
      <c r="G456" s="29">
        <v>1</v>
      </c>
      <c r="H456" s="29">
        <v>1</v>
      </c>
      <c r="I456" s="29">
        <v>1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s="11" customFormat="1" x14ac:dyDescent="0.25">
      <c r="A457" s="213">
        <v>146</v>
      </c>
      <c r="B457" s="203" t="s">
        <v>183</v>
      </c>
      <c r="C457" s="203" t="s">
        <v>91</v>
      </c>
      <c r="D457" s="203" t="s">
        <v>221</v>
      </c>
      <c r="E457" s="25" t="s">
        <v>23</v>
      </c>
      <c r="F457" s="26">
        <v>1</v>
      </c>
      <c r="G457" s="26">
        <v>1</v>
      </c>
      <c r="H457" s="26">
        <v>1</v>
      </c>
      <c r="I457" s="26">
        <v>1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s="11" customFormat="1" x14ac:dyDescent="0.25">
      <c r="A458" s="213"/>
      <c r="B458" s="204"/>
      <c r="C458" s="204"/>
      <c r="D458" s="204"/>
      <c r="E458" s="28" t="s">
        <v>24</v>
      </c>
      <c r="F458" s="29">
        <v>0</v>
      </c>
      <c r="G458" s="29">
        <v>0</v>
      </c>
      <c r="H458" s="30">
        <v>0</v>
      </c>
      <c r="I458" s="30">
        <v>0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s="11" customFormat="1" x14ac:dyDescent="0.25">
      <c r="A459" s="213"/>
      <c r="B459" s="205"/>
      <c r="C459" s="205"/>
      <c r="D459" s="205"/>
      <c r="E459" s="28" t="s">
        <v>25</v>
      </c>
      <c r="F459" s="29">
        <v>1</v>
      </c>
      <c r="G459" s="29">
        <v>1</v>
      </c>
      <c r="H459" s="29">
        <v>1</v>
      </c>
      <c r="I459" s="29">
        <v>1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s="11" customFormat="1" x14ac:dyDescent="0.25">
      <c r="A460" s="213">
        <v>147</v>
      </c>
      <c r="B460" s="203" t="s">
        <v>183</v>
      </c>
      <c r="C460" s="203" t="s">
        <v>174</v>
      </c>
      <c r="D460" s="203" t="s">
        <v>174</v>
      </c>
      <c r="E460" s="25" t="s">
        <v>23</v>
      </c>
      <c r="F460" s="26">
        <v>1</v>
      </c>
      <c r="G460" s="26">
        <v>1</v>
      </c>
      <c r="H460" s="26">
        <v>1</v>
      </c>
      <c r="I460" s="26">
        <v>1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s="11" customFormat="1" x14ac:dyDescent="0.25">
      <c r="A461" s="213"/>
      <c r="B461" s="204"/>
      <c r="C461" s="204"/>
      <c r="D461" s="204"/>
      <c r="E461" s="28" t="s">
        <v>24</v>
      </c>
      <c r="F461" s="29">
        <v>0</v>
      </c>
      <c r="G461" s="29">
        <v>0</v>
      </c>
      <c r="H461" s="30">
        <v>0</v>
      </c>
      <c r="I461" s="30">
        <v>0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s="11" customFormat="1" x14ac:dyDescent="0.25">
      <c r="A462" s="213"/>
      <c r="B462" s="205"/>
      <c r="C462" s="205"/>
      <c r="D462" s="205"/>
      <c r="E462" s="28" t="s">
        <v>25</v>
      </c>
      <c r="F462" s="29">
        <v>1</v>
      </c>
      <c r="G462" s="29">
        <v>1</v>
      </c>
      <c r="H462" s="29">
        <v>1</v>
      </c>
      <c r="I462" s="29">
        <v>1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s="11" customFormat="1" x14ac:dyDescent="0.25">
      <c r="A463" s="213">
        <v>148</v>
      </c>
      <c r="B463" s="203" t="s">
        <v>183</v>
      </c>
      <c r="C463" s="203" t="s">
        <v>174</v>
      </c>
      <c r="D463" s="203" t="s">
        <v>222</v>
      </c>
      <c r="E463" s="25" t="s">
        <v>23</v>
      </c>
      <c r="F463" s="26">
        <v>1</v>
      </c>
      <c r="G463" s="26">
        <v>1</v>
      </c>
      <c r="H463" s="26">
        <v>1</v>
      </c>
      <c r="I463" s="26">
        <v>1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s="11" customFormat="1" x14ac:dyDescent="0.25">
      <c r="A464" s="213"/>
      <c r="B464" s="204"/>
      <c r="C464" s="204"/>
      <c r="D464" s="204"/>
      <c r="E464" s="28" t="s">
        <v>24</v>
      </c>
      <c r="F464" s="29">
        <v>0</v>
      </c>
      <c r="G464" s="29">
        <v>0</v>
      </c>
      <c r="H464" s="30">
        <v>0</v>
      </c>
      <c r="I464" s="30">
        <v>0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s="11" customFormat="1" x14ac:dyDescent="0.25">
      <c r="A465" s="213"/>
      <c r="B465" s="205"/>
      <c r="C465" s="205"/>
      <c r="D465" s="205"/>
      <c r="E465" s="28" t="s">
        <v>25</v>
      </c>
      <c r="F465" s="29">
        <v>1</v>
      </c>
      <c r="G465" s="29">
        <v>1</v>
      </c>
      <c r="H465" s="29">
        <v>1</v>
      </c>
      <c r="I465" s="29">
        <v>1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s="11" customFormat="1" x14ac:dyDescent="0.25">
      <c r="A466" s="213">
        <v>149</v>
      </c>
      <c r="B466" s="203" t="s">
        <v>183</v>
      </c>
      <c r="C466" s="203" t="s">
        <v>223</v>
      </c>
      <c r="D466" s="203" t="s">
        <v>223</v>
      </c>
      <c r="E466" s="25" t="s">
        <v>23</v>
      </c>
      <c r="F466" s="26">
        <v>1</v>
      </c>
      <c r="G466" s="26">
        <v>1</v>
      </c>
      <c r="H466" s="26">
        <v>1</v>
      </c>
      <c r="I466" s="26">
        <v>1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s="11" customFormat="1" x14ac:dyDescent="0.25">
      <c r="A467" s="213"/>
      <c r="B467" s="204"/>
      <c r="C467" s="204"/>
      <c r="D467" s="204"/>
      <c r="E467" s="28" t="s">
        <v>24</v>
      </c>
      <c r="F467" s="29">
        <v>0</v>
      </c>
      <c r="G467" s="29">
        <v>0</v>
      </c>
      <c r="H467" s="30">
        <v>0</v>
      </c>
      <c r="I467" s="30">
        <v>0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s="11" customFormat="1" x14ac:dyDescent="0.25">
      <c r="A468" s="213"/>
      <c r="B468" s="205"/>
      <c r="C468" s="205"/>
      <c r="D468" s="205"/>
      <c r="E468" s="28" t="s">
        <v>25</v>
      </c>
      <c r="F468" s="29">
        <v>1</v>
      </c>
      <c r="G468" s="29">
        <v>1</v>
      </c>
      <c r="H468" s="29">
        <v>1</v>
      </c>
      <c r="I468" s="29">
        <v>1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s="11" customFormat="1" x14ac:dyDescent="0.25">
      <c r="A469" s="213">
        <v>150</v>
      </c>
      <c r="B469" s="203" t="s">
        <v>183</v>
      </c>
      <c r="C469" s="203" t="s">
        <v>224</v>
      </c>
      <c r="D469" s="203" t="s">
        <v>225</v>
      </c>
      <c r="E469" s="25" t="s">
        <v>23</v>
      </c>
      <c r="F469" s="26">
        <v>1</v>
      </c>
      <c r="G469" s="26">
        <v>1</v>
      </c>
      <c r="H469" s="26">
        <v>1</v>
      </c>
      <c r="I469" s="26">
        <v>1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s="11" customFormat="1" x14ac:dyDescent="0.25">
      <c r="A470" s="213"/>
      <c r="B470" s="204"/>
      <c r="C470" s="204"/>
      <c r="D470" s="204"/>
      <c r="E470" s="28" t="s">
        <v>24</v>
      </c>
      <c r="F470" s="29">
        <v>0</v>
      </c>
      <c r="G470" s="29">
        <v>0</v>
      </c>
      <c r="H470" s="30">
        <v>0</v>
      </c>
      <c r="I470" s="30">
        <v>0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s="11" customFormat="1" x14ac:dyDescent="0.25">
      <c r="A471" s="213"/>
      <c r="B471" s="205"/>
      <c r="C471" s="205"/>
      <c r="D471" s="205"/>
      <c r="E471" s="28" t="s">
        <v>25</v>
      </c>
      <c r="F471" s="29">
        <v>1</v>
      </c>
      <c r="G471" s="29">
        <v>1</v>
      </c>
      <c r="H471" s="29">
        <v>1</v>
      </c>
      <c r="I471" s="29">
        <v>1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s="11" customFormat="1" x14ac:dyDescent="0.25">
      <c r="A472" s="213">
        <v>151</v>
      </c>
      <c r="B472" s="203" t="s">
        <v>183</v>
      </c>
      <c r="C472" s="203" t="s">
        <v>224</v>
      </c>
      <c r="D472" s="203" t="s">
        <v>224</v>
      </c>
      <c r="E472" s="25" t="s">
        <v>23</v>
      </c>
      <c r="F472" s="26">
        <v>1</v>
      </c>
      <c r="G472" s="26">
        <v>1</v>
      </c>
      <c r="H472" s="26">
        <v>1</v>
      </c>
      <c r="I472" s="26">
        <v>1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s="11" customFormat="1" x14ac:dyDescent="0.25">
      <c r="A473" s="213"/>
      <c r="B473" s="204"/>
      <c r="C473" s="204"/>
      <c r="D473" s="204"/>
      <c r="E473" s="28" t="s">
        <v>24</v>
      </c>
      <c r="F473" s="29">
        <v>0</v>
      </c>
      <c r="G473" s="29">
        <v>0</v>
      </c>
      <c r="H473" s="30">
        <v>0</v>
      </c>
      <c r="I473" s="30">
        <v>0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s="11" customFormat="1" x14ac:dyDescent="0.25">
      <c r="A474" s="213"/>
      <c r="B474" s="205"/>
      <c r="C474" s="205"/>
      <c r="D474" s="205"/>
      <c r="E474" s="28" t="s">
        <v>25</v>
      </c>
      <c r="F474" s="29">
        <v>1</v>
      </c>
      <c r="G474" s="29">
        <v>1</v>
      </c>
      <c r="H474" s="29">
        <v>1</v>
      </c>
      <c r="I474" s="29">
        <v>1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s="11" customFormat="1" x14ac:dyDescent="0.25">
      <c r="A475" s="213">
        <v>152</v>
      </c>
      <c r="B475" s="203" t="s">
        <v>226</v>
      </c>
      <c r="C475" s="203" t="s">
        <v>227</v>
      </c>
      <c r="D475" s="203" t="s">
        <v>228</v>
      </c>
      <c r="E475" s="25" t="s">
        <v>23</v>
      </c>
      <c r="F475" s="26">
        <v>1</v>
      </c>
      <c r="G475" s="26">
        <v>1</v>
      </c>
      <c r="H475" s="26">
        <v>1</v>
      </c>
      <c r="I475" s="26">
        <v>1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s="11" customFormat="1" x14ac:dyDescent="0.25">
      <c r="A476" s="213"/>
      <c r="B476" s="204"/>
      <c r="C476" s="204"/>
      <c r="D476" s="204"/>
      <c r="E476" s="28" t="s">
        <v>24</v>
      </c>
      <c r="F476" s="29">
        <v>0</v>
      </c>
      <c r="G476" s="29">
        <v>0</v>
      </c>
      <c r="H476" s="30">
        <v>0</v>
      </c>
      <c r="I476" s="30">
        <v>0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s="11" customFormat="1" x14ac:dyDescent="0.25">
      <c r="A477" s="213"/>
      <c r="B477" s="205"/>
      <c r="C477" s="205"/>
      <c r="D477" s="205"/>
      <c r="E477" s="28" t="s">
        <v>25</v>
      </c>
      <c r="F477" s="29">
        <v>1</v>
      </c>
      <c r="G477" s="29">
        <v>1</v>
      </c>
      <c r="H477" s="29">
        <v>1</v>
      </c>
      <c r="I477" s="29">
        <v>1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s="11" customFormat="1" x14ac:dyDescent="0.25">
      <c r="A478" s="213">
        <v>153</v>
      </c>
      <c r="B478" s="203" t="s">
        <v>226</v>
      </c>
      <c r="C478" s="203" t="s">
        <v>227</v>
      </c>
      <c r="D478" s="203" t="s">
        <v>227</v>
      </c>
      <c r="E478" s="25" t="s">
        <v>23</v>
      </c>
      <c r="F478" s="26">
        <v>1</v>
      </c>
      <c r="G478" s="26">
        <v>1</v>
      </c>
      <c r="H478" s="26">
        <v>1</v>
      </c>
      <c r="I478" s="26">
        <v>1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s="11" customFormat="1" x14ac:dyDescent="0.25">
      <c r="A479" s="213"/>
      <c r="B479" s="204"/>
      <c r="C479" s="204"/>
      <c r="D479" s="204"/>
      <c r="E479" s="28" t="s">
        <v>24</v>
      </c>
      <c r="F479" s="29">
        <v>0</v>
      </c>
      <c r="G479" s="29">
        <v>0</v>
      </c>
      <c r="H479" s="30">
        <v>0</v>
      </c>
      <c r="I479" s="30">
        <v>0</v>
      </c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s="11" customFormat="1" x14ac:dyDescent="0.25">
      <c r="A480" s="213"/>
      <c r="B480" s="205"/>
      <c r="C480" s="205"/>
      <c r="D480" s="205"/>
      <c r="E480" s="28" t="s">
        <v>25</v>
      </c>
      <c r="F480" s="29">
        <v>1</v>
      </c>
      <c r="G480" s="29">
        <v>1</v>
      </c>
      <c r="H480" s="29">
        <v>1</v>
      </c>
      <c r="I480" s="29">
        <v>1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s="11" customFormat="1" x14ac:dyDescent="0.25">
      <c r="A481" s="213">
        <v>154</v>
      </c>
      <c r="B481" s="203" t="s">
        <v>226</v>
      </c>
      <c r="C481" s="203" t="s">
        <v>229</v>
      </c>
      <c r="D481" s="203" t="s">
        <v>229</v>
      </c>
      <c r="E481" s="25" t="s">
        <v>23</v>
      </c>
      <c r="F481" s="26">
        <v>1</v>
      </c>
      <c r="G481" s="26">
        <v>1</v>
      </c>
      <c r="H481" s="26">
        <v>1</v>
      </c>
      <c r="I481" s="26">
        <v>1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s="11" customFormat="1" x14ac:dyDescent="0.25">
      <c r="A482" s="213"/>
      <c r="B482" s="204"/>
      <c r="C482" s="204"/>
      <c r="D482" s="204"/>
      <c r="E482" s="28" t="s">
        <v>24</v>
      </c>
      <c r="F482" s="29">
        <v>0</v>
      </c>
      <c r="G482" s="29">
        <v>0</v>
      </c>
      <c r="H482" s="30">
        <v>0</v>
      </c>
      <c r="I482" s="30">
        <v>0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s="11" customFormat="1" x14ac:dyDescent="0.25">
      <c r="A483" s="213"/>
      <c r="B483" s="205"/>
      <c r="C483" s="205"/>
      <c r="D483" s="205"/>
      <c r="E483" s="28" t="s">
        <v>25</v>
      </c>
      <c r="F483" s="29">
        <v>1</v>
      </c>
      <c r="G483" s="29">
        <v>1</v>
      </c>
      <c r="H483" s="29">
        <v>1</v>
      </c>
      <c r="I483" s="29">
        <v>1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s="11" customFormat="1" x14ac:dyDescent="0.25">
      <c r="A484" s="213">
        <v>155</v>
      </c>
      <c r="B484" s="203" t="s">
        <v>226</v>
      </c>
      <c r="C484" s="203" t="s">
        <v>229</v>
      </c>
      <c r="D484" s="203" t="s">
        <v>230</v>
      </c>
      <c r="E484" s="25" t="s">
        <v>23</v>
      </c>
      <c r="F484" s="26">
        <v>1</v>
      </c>
      <c r="G484" s="26">
        <v>1</v>
      </c>
      <c r="H484" s="26">
        <v>1</v>
      </c>
      <c r="I484" s="26">
        <v>1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s="11" customFormat="1" x14ac:dyDescent="0.25">
      <c r="A485" s="213"/>
      <c r="B485" s="204"/>
      <c r="C485" s="204"/>
      <c r="D485" s="204"/>
      <c r="E485" s="28" t="s">
        <v>24</v>
      </c>
      <c r="F485" s="29">
        <v>0</v>
      </c>
      <c r="G485" s="29">
        <v>0</v>
      </c>
      <c r="H485" s="30">
        <v>0</v>
      </c>
      <c r="I485" s="30">
        <v>0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s="11" customFormat="1" x14ac:dyDescent="0.25">
      <c r="A486" s="213"/>
      <c r="B486" s="205"/>
      <c r="C486" s="205"/>
      <c r="D486" s="205"/>
      <c r="E486" s="28" t="s">
        <v>25</v>
      </c>
      <c r="F486" s="29">
        <v>1</v>
      </c>
      <c r="G486" s="29">
        <v>1</v>
      </c>
      <c r="H486" s="29">
        <v>1</v>
      </c>
      <c r="I486" s="29">
        <v>1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s="11" customFormat="1" x14ac:dyDescent="0.25">
      <c r="A487" s="213">
        <v>156</v>
      </c>
      <c r="B487" s="203" t="s">
        <v>226</v>
      </c>
      <c r="C487" s="203" t="s">
        <v>229</v>
      </c>
      <c r="D487" s="203" t="s">
        <v>231</v>
      </c>
      <c r="E487" s="25" t="s">
        <v>23</v>
      </c>
      <c r="F487" s="26">
        <v>1</v>
      </c>
      <c r="G487" s="26">
        <v>1</v>
      </c>
      <c r="H487" s="26">
        <v>1</v>
      </c>
      <c r="I487" s="26">
        <v>1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s="11" customFormat="1" x14ac:dyDescent="0.25">
      <c r="A488" s="213"/>
      <c r="B488" s="204"/>
      <c r="C488" s="204"/>
      <c r="D488" s="204"/>
      <c r="E488" s="28" t="s">
        <v>24</v>
      </c>
      <c r="F488" s="29">
        <v>0</v>
      </c>
      <c r="G488" s="29">
        <v>0</v>
      </c>
      <c r="H488" s="30">
        <v>0</v>
      </c>
      <c r="I488" s="30">
        <v>0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s="11" customFormat="1" x14ac:dyDescent="0.25">
      <c r="A489" s="213"/>
      <c r="B489" s="205"/>
      <c r="C489" s="205"/>
      <c r="D489" s="205"/>
      <c r="E489" s="28" t="s">
        <v>25</v>
      </c>
      <c r="F489" s="29">
        <v>1</v>
      </c>
      <c r="G489" s="29">
        <v>1</v>
      </c>
      <c r="H489" s="29">
        <v>1</v>
      </c>
      <c r="I489" s="29">
        <v>1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s="11" customFormat="1" x14ac:dyDescent="0.25">
      <c r="A490" s="213">
        <v>157</v>
      </c>
      <c r="B490" s="203" t="s">
        <v>226</v>
      </c>
      <c r="C490" s="203" t="s">
        <v>232</v>
      </c>
      <c r="D490" s="203" t="s">
        <v>232</v>
      </c>
      <c r="E490" s="25" t="s">
        <v>23</v>
      </c>
      <c r="F490" s="26">
        <v>1</v>
      </c>
      <c r="G490" s="26">
        <v>1</v>
      </c>
      <c r="H490" s="26">
        <v>1</v>
      </c>
      <c r="I490" s="26">
        <v>1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s="11" customFormat="1" x14ac:dyDescent="0.25">
      <c r="A491" s="213"/>
      <c r="B491" s="204"/>
      <c r="C491" s="204"/>
      <c r="D491" s="204"/>
      <c r="E491" s="28" t="s">
        <v>24</v>
      </c>
      <c r="F491" s="29">
        <v>0</v>
      </c>
      <c r="G491" s="29">
        <v>0</v>
      </c>
      <c r="H491" s="30">
        <v>0</v>
      </c>
      <c r="I491" s="30">
        <v>0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s="11" customFormat="1" x14ac:dyDescent="0.25">
      <c r="A492" s="213"/>
      <c r="B492" s="205"/>
      <c r="C492" s="205"/>
      <c r="D492" s="205"/>
      <c r="E492" s="28" t="s">
        <v>25</v>
      </c>
      <c r="F492" s="29">
        <v>2</v>
      </c>
      <c r="G492" s="29">
        <v>2</v>
      </c>
      <c r="H492" s="29">
        <v>2</v>
      </c>
      <c r="I492" s="29">
        <v>2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s="11" customFormat="1" x14ac:dyDescent="0.25">
      <c r="A493" s="213">
        <v>158</v>
      </c>
      <c r="B493" s="203" t="s">
        <v>226</v>
      </c>
      <c r="C493" s="203" t="s">
        <v>232</v>
      </c>
      <c r="D493" s="203" t="s">
        <v>233</v>
      </c>
      <c r="E493" s="25" t="s">
        <v>23</v>
      </c>
      <c r="F493" s="26">
        <v>1</v>
      </c>
      <c r="G493" s="26">
        <v>1</v>
      </c>
      <c r="H493" s="26">
        <v>1</v>
      </c>
      <c r="I493" s="26">
        <v>1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s="11" customFormat="1" x14ac:dyDescent="0.25">
      <c r="A494" s="213"/>
      <c r="B494" s="204"/>
      <c r="C494" s="204"/>
      <c r="D494" s="204"/>
      <c r="E494" s="28" t="s">
        <v>24</v>
      </c>
      <c r="F494" s="29">
        <v>0</v>
      </c>
      <c r="G494" s="29">
        <v>0</v>
      </c>
      <c r="H494" s="30">
        <v>0</v>
      </c>
      <c r="I494" s="30">
        <v>0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s="11" customFormat="1" x14ac:dyDescent="0.25">
      <c r="A495" s="213"/>
      <c r="B495" s="205"/>
      <c r="C495" s="205"/>
      <c r="D495" s="205"/>
      <c r="E495" s="28" t="s">
        <v>25</v>
      </c>
      <c r="F495" s="29">
        <v>1</v>
      </c>
      <c r="G495" s="29">
        <v>1</v>
      </c>
      <c r="H495" s="29">
        <v>1</v>
      </c>
      <c r="I495" s="29">
        <v>1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s="11" customFormat="1" x14ac:dyDescent="0.25">
      <c r="A496" s="213">
        <v>159</v>
      </c>
      <c r="B496" s="203" t="s">
        <v>226</v>
      </c>
      <c r="C496" s="203" t="s">
        <v>232</v>
      </c>
      <c r="D496" s="203" t="s">
        <v>234</v>
      </c>
      <c r="E496" s="25" t="s">
        <v>23</v>
      </c>
      <c r="F496" s="26">
        <v>1</v>
      </c>
      <c r="G496" s="26">
        <v>1</v>
      </c>
      <c r="H496" s="26">
        <v>1</v>
      </c>
      <c r="I496" s="26">
        <v>1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s="11" customFormat="1" x14ac:dyDescent="0.25">
      <c r="A497" s="213"/>
      <c r="B497" s="204"/>
      <c r="C497" s="204"/>
      <c r="D497" s="204"/>
      <c r="E497" s="28" t="s">
        <v>24</v>
      </c>
      <c r="F497" s="29">
        <v>0</v>
      </c>
      <c r="G497" s="29">
        <v>0</v>
      </c>
      <c r="H497" s="30">
        <v>0</v>
      </c>
      <c r="I497" s="30">
        <v>0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s="11" customFormat="1" x14ac:dyDescent="0.25">
      <c r="A498" s="213"/>
      <c r="B498" s="205"/>
      <c r="C498" s="205"/>
      <c r="D498" s="205"/>
      <c r="E498" s="28" t="s">
        <v>25</v>
      </c>
      <c r="F498" s="29">
        <v>1</v>
      </c>
      <c r="G498" s="29">
        <v>1</v>
      </c>
      <c r="H498" s="29">
        <v>1</v>
      </c>
      <c r="I498" s="29">
        <v>1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s="11" customFormat="1" x14ac:dyDescent="0.25">
      <c r="A499" s="213">
        <v>160</v>
      </c>
      <c r="B499" s="203" t="s">
        <v>226</v>
      </c>
      <c r="C499" s="203" t="s">
        <v>235</v>
      </c>
      <c r="D499" s="203" t="s">
        <v>236</v>
      </c>
      <c r="E499" s="25" t="s">
        <v>23</v>
      </c>
      <c r="F499" s="26">
        <v>1</v>
      </c>
      <c r="G499" s="26">
        <v>1</v>
      </c>
      <c r="H499" s="26">
        <v>1</v>
      </c>
      <c r="I499" s="26">
        <v>1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s="11" customFormat="1" x14ac:dyDescent="0.25">
      <c r="A500" s="213"/>
      <c r="B500" s="204"/>
      <c r="C500" s="204"/>
      <c r="D500" s="204"/>
      <c r="E500" s="28" t="s">
        <v>24</v>
      </c>
      <c r="F500" s="29">
        <v>0</v>
      </c>
      <c r="G500" s="29">
        <v>0</v>
      </c>
      <c r="H500" s="30">
        <v>0</v>
      </c>
      <c r="I500" s="30">
        <v>0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s="11" customFormat="1" x14ac:dyDescent="0.25">
      <c r="A501" s="213"/>
      <c r="B501" s="205"/>
      <c r="C501" s="205"/>
      <c r="D501" s="205"/>
      <c r="E501" s="28" t="s">
        <v>25</v>
      </c>
      <c r="F501" s="29">
        <v>1</v>
      </c>
      <c r="G501" s="29">
        <v>1</v>
      </c>
      <c r="H501" s="29">
        <v>1</v>
      </c>
      <c r="I501" s="29">
        <v>1</v>
      </c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s="11" customFormat="1" x14ac:dyDescent="0.25">
      <c r="A502" s="213">
        <v>161</v>
      </c>
      <c r="B502" s="203" t="s">
        <v>226</v>
      </c>
      <c r="C502" s="203" t="s">
        <v>237</v>
      </c>
      <c r="D502" s="203" t="s">
        <v>238</v>
      </c>
      <c r="E502" s="25" t="s">
        <v>23</v>
      </c>
      <c r="F502" s="26">
        <v>1</v>
      </c>
      <c r="G502" s="26">
        <v>1</v>
      </c>
      <c r="H502" s="26">
        <v>1</v>
      </c>
      <c r="I502" s="26">
        <v>1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s="11" customFormat="1" x14ac:dyDescent="0.25">
      <c r="A503" s="213"/>
      <c r="B503" s="204"/>
      <c r="C503" s="204"/>
      <c r="D503" s="204"/>
      <c r="E503" s="28" t="s">
        <v>24</v>
      </c>
      <c r="F503" s="29">
        <v>0</v>
      </c>
      <c r="G503" s="29">
        <v>0</v>
      </c>
      <c r="H503" s="30">
        <v>0</v>
      </c>
      <c r="I503" s="30">
        <v>0</v>
      </c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s="11" customFormat="1" x14ac:dyDescent="0.25">
      <c r="A504" s="213"/>
      <c r="B504" s="205"/>
      <c r="C504" s="205"/>
      <c r="D504" s="205"/>
      <c r="E504" s="28" t="s">
        <v>25</v>
      </c>
      <c r="F504" s="29">
        <v>1</v>
      </c>
      <c r="G504" s="29">
        <v>1</v>
      </c>
      <c r="H504" s="29">
        <v>1</v>
      </c>
      <c r="I504" s="29">
        <v>1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s="11" customFormat="1" x14ac:dyDescent="0.25">
      <c r="A505" s="213">
        <v>162</v>
      </c>
      <c r="B505" s="203" t="s">
        <v>226</v>
      </c>
      <c r="C505" s="203" t="s">
        <v>237</v>
      </c>
      <c r="D505" s="203" t="s">
        <v>239</v>
      </c>
      <c r="E505" s="25" t="s">
        <v>23</v>
      </c>
      <c r="F505" s="26">
        <v>1</v>
      </c>
      <c r="G505" s="26">
        <v>1</v>
      </c>
      <c r="H505" s="26">
        <v>1</v>
      </c>
      <c r="I505" s="26">
        <v>1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s="11" customFormat="1" x14ac:dyDescent="0.25">
      <c r="A506" s="213"/>
      <c r="B506" s="204"/>
      <c r="C506" s="204"/>
      <c r="D506" s="204"/>
      <c r="E506" s="28" t="s">
        <v>24</v>
      </c>
      <c r="F506" s="29">
        <v>0</v>
      </c>
      <c r="G506" s="29">
        <v>0</v>
      </c>
      <c r="H506" s="30">
        <v>0</v>
      </c>
      <c r="I506" s="30">
        <v>0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s="11" customFormat="1" x14ac:dyDescent="0.25">
      <c r="A507" s="213"/>
      <c r="B507" s="205"/>
      <c r="C507" s="205"/>
      <c r="D507" s="205"/>
      <c r="E507" s="28" t="s">
        <v>25</v>
      </c>
      <c r="F507" s="29">
        <v>1</v>
      </c>
      <c r="G507" s="29">
        <v>1</v>
      </c>
      <c r="H507" s="29">
        <v>1</v>
      </c>
      <c r="I507" s="29">
        <v>1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s="11" customFormat="1" x14ac:dyDescent="0.25">
      <c r="A508" s="213">
        <v>163</v>
      </c>
      <c r="B508" s="203" t="s">
        <v>226</v>
      </c>
      <c r="C508" s="203" t="s">
        <v>237</v>
      </c>
      <c r="D508" s="203" t="s">
        <v>240</v>
      </c>
      <c r="E508" s="25" t="s">
        <v>23</v>
      </c>
      <c r="F508" s="26">
        <v>1</v>
      </c>
      <c r="G508" s="26">
        <v>1</v>
      </c>
      <c r="H508" s="26">
        <v>1</v>
      </c>
      <c r="I508" s="26">
        <v>1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s="11" customFormat="1" x14ac:dyDescent="0.25">
      <c r="A509" s="213"/>
      <c r="B509" s="204"/>
      <c r="C509" s="204"/>
      <c r="D509" s="204"/>
      <c r="E509" s="28" t="s">
        <v>24</v>
      </c>
      <c r="F509" s="29">
        <v>0</v>
      </c>
      <c r="G509" s="29">
        <v>0</v>
      </c>
      <c r="H509" s="30">
        <v>0</v>
      </c>
      <c r="I509" s="30">
        <v>0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s="11" customFormat="1" x14ac:dyDescent="0.25">
      <c r="A510" s="213"/>
      <c r="B510" s="205"/>
      <c r="C510" s="205"/>
      <c r="D510" s="205"/>
      <c r="E510" s="28" t="s">
        <v>25</v>
      </c>
      <c r="F510" s="29">
        <v>1</v>
      </c>
      <c r="G510" s="29">
        <v>1</v>
      </c>
      <c r="H510" s="29">
        <v>1</v>
      </c>
      <c r="I510" s="29">
        <v>1</v>
      </c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s="11" customFormat="1" x14ac:dyDescent="0.25">
      <c r="A511" s="213">
        <v>164</v>
      </c>
      <c r="B511" s="203" t="s">
        <v>226</v>
      </c>
      <c r="C511" s="203" t="s">
        <v>237</v>
      </c>
      <c r="D511" s="203" t="s">
        <v>241</v>
      </c>
      <c r="E511" s="25" t="s">
        <v>23</v>
      </c>
      <c r="F511" s="26">
        <v>1</v>
      </c>
      <c r="G511" s="26">
        <v>1</v>
      </c>
      <c r="H511" s="26">
        <v>1</v>
      </c>
      <c r="I511" s="26">
        <v>1</v>
      </c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s="11" customFormat="1" x14ac:dyDescent="0.25">
      <c r="A512" s="213"/>
      <c r="B512" s="204"/>
      <c r="C512" s="204"/>
      <c r="D512" s="204"/>
      <c r="E512" s="28" t="s">
        <v>24</v>
      </c>
      <c r="F512" s="29">
        <v>0</v>
      </c>
      <c r="G512" s="29">
        <v>0</v>
      </c>
      <c r="H512" s="30">
        <v>0</v>
      </c>
      <c r="I512" s="30">
        <v>0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s="11" customFormat="1" x14ac:dyDescent="0.25">
      <c r="A513" s="213"/>
      <c r="B513" s="205"/>
      <c r="C513" s="205"/>
      <c r="D513" s="205"/>
      <c r="E513" s="28" t="s">
        <v>25</v>
      </c>
      <c r="F513" s="29">
        <v>1</v>
      </c>
      <c r="G513" s="29">
        <v>1</v>
      </c>
      <c r="H513" s="29">
        <v>1</v>
      </c>
      <c r="I513" s="29">
        <v>1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s="11" customFormat="1" ht="22.5" customHeight="1" x14ac:dyDescent="0.25">
      <c r="A514" s="213">
        <v>165</v>
      </c>
      <c r="B514" s="203" t="s">
        <v>226</v>
      </c>
      <c r="C514" s="203" t="s">
        <v>242</v>
      </c>
      <c r="D514" s="203" t="s">
        <v>243</v>
      </c>
      <c r="E514" s="25" t="s">
        <v>23</v>
      </c>
      <c r="F514" s="26">
        <v>1</v>
      </c>
      <c r="G514" s="26">
        <v>1</v>
      </c>
      <c r="H514" s="26">
        <v>1</v>
      </c>
      <c r="I514" s="26">
        <v>1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s="11" customFormat="1" x14ac:dyDescent="0.25">
      <c r="A515" s="213"/>
      <c r="B515" s="204"/>
      <c r="C515" s="204"/>
      <c r="D515" s="204"/>
      <c r="E515" s="28" t="s">
        <v>24</v>
      </c>
      <c r="F515" s="29">
        <v>0</v>
      </c>
      <c r="G515" s="29">
        <v>0</v>
      </c>
      <c r="H515" s="30">
        <v>0</v>
      </c>
      <c r="I515" s="30">
        <v>0</v>
      </c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s="11" customFormat="1" x14ac:dyDescent="0.25">
      <c r="A516" s="213"/>
      <c r="B516" s="205"/>
      <c r="C516" s="205"/>
      <c r="D516" s="205"/>
      <c r="E516" s="28" t="s">
        <v>25</v>
      </c>
      <c r="F516" s="29">
        <v>1</v>
      </c>
      <c r="G516" s="29">
        <v>1</v>
      </c>
      <c r="H516" s="29">
        <v>1</v>
      </c>
      <c r="I516" s="29">
        <v>1</v>
      </c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s="11" customFormat="1" ht="22.5" customHeight="1" x14ac:dyDescent="0.25">
      <c r="A517" s="213">
        <v>166</v>
      </c>
      <c r="B517" s="203" t="s">
        <v>226</v>
      </c>
      <c r="C517" s="203" t="s">
        <v>242</v>
      </c>
      <c r="D517" s="203" t="s">
        <v>244</v>
      </c>
      <c r="E517" s="25" t="s">
        <v>23</v>
      </c>
      <c r="F517" s="26">
        <v>1</v>
      </c>
      <c r="G517" s="26">
        <v>1</v>
      </c>
      <c r="H517" s="26">
        <v>1</v>
      </c>
      <c r="I517" s="26">
        <v>1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s="11" customFormat="1" x14ac:dyDescent="0.25">
      <c r="A518" s="213"/>
      <c r="B518" s="204"/>
      <c r="C518" s="204"/>
      <c r="D518" s="204"/>
      <c r="E518" s="28" t="s">
        <v>24</v>
      </c>
      <c r="F518" s="29">
        <v>0</v>
      </c>
      <c r="G518" s="29">
        <v>0</v>
      </c>
      <c r="H518" s="30">
        <v>0</v>
      </c>
      <c r="I518" s="30">
        <v>0</v>
      </c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s="11" customFormat="1" x14ac:dyDescent="0.25">
      <c r="A519" s="213"/>
      <c r="B519" s="205"/>
      <c r="C519" s="205"/>
      <c r="D519" s="205"/>
      <c r="E519" s="28" t="s">
        <v>25</v>
      </c>
      <c r="F519" s="29">
        <v>1</v>
      </c>
      <c r="G519" s="29">
        <v>1</v>
      </c>
      <c r="H519" s="29">
        <v>1</v>
      </c>
      <c r="I519" s="29">
        <v>1</v>
      </c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s="11" customFormat="1" ht="22.5" customHeight="1" x14ac:dyDescent="0.25">
      <c r="A520" s="213">
        <v>167</v>
      </c>
      <c r="B520" s="203" t="s">
        <v>226</v>
      </c>
      <c r="C520" s="203" t="s">
        <v>242</v>
      </c>
      <c r="D520" s="203" t="s">
        <v>245</v>
      </c>
      <c r="E520" s="25" t="s">
        <v>23</v>
      </c>
      <c r="F520" s="26">
        <v>1</v>
      </c>
      <c r="G520" s="26">
        <v>1</v>
      </c>
      <c r="H520" s="26">
        <v>1</v>
      </c>
      <c r="I520" s="26">
        <v>1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s="11" customFormat="1" x14ac:dyDescent="0.25">
      <c r="A521" s="213"/>
      <c r="B521" s="204"/>
      <c r="C521" s="204"/>
      <c r="D521" s="204"/>
      <c r="E521" s="28" t="s">
        <v>24</v>
      </c>
      <c r="F521" s="29">
        <v>0</v>
      </c>
      <c r="G521" s="29">
        <v>0</v>
      </c>
      <c r="H521" s="30">
        <v>0</v>
      </c>
      <c r="I521" s="30">
        <v>0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s="11" customFormat="1" x14ac:dyDescent="0.25">
      <c r="A522" s="213"/>
      <c r="B522" s="205"/>
      <c r="C522" s="205"/>
      <c r="D522" s="205"/>
      <c r="E522" s="28" t="s">
        <v>25</v>
      </c>
      <c r="F522" s="29">
        <v>1</v>
      </c>
      <c r="G522" s="29">
        <v>1</v>
      </c>
      <c r="H522" s="29">
        <v>1</v>
      </c>
      <c r="I522" s="29">
        <v>1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s="11" customFormat="1" x14ac:dyDescent="0.25">
      <c r="A523" s="213">
        <v>168</v>
      </c>
      <c r="B523" s="203" t="s">
        <v>226</v>
      </c>
      <c r="C523" s="203" t="s">
        <v>226</v>
      </c>
      <c r="D523" s="203" t="s">
        <v>226</v>
      </c>
      <c r="E523" s="25" t="s">
        <v>23</v>
      </c>
      <c r="F523" s="26">
        <v>1</v>
      </c>
      <c r="G523" s="26">
        <v>1</v>
      </c>
      <c r="H523" s="26">
        <v>1</v>
      </c>
      <c r="I523" s="26">
        <v>1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s="11" customFormat="1" x14ac:dyDescent="0.25">
      <c r="A524" s="213"/>
      <c r="B524" s="204"/>
      <c r="C524" s="204"/>
      <c r="D524" s="204"/>
      <c r="E524" s="28" t="s">
        <v>24</v>
      </c>
      <c r="F524" s="29">
        <v>0</v>
      </c>
      <c r="G524" s="29">
        <v>0</v>
      </c>
      <c r="H524" s="30">
        <v>0</v>
      </c>
      <c r="I524" s="30">
        <v>0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s="11" customFormat="1" x14ac:dyDescent="0.25">
      <c r="A525" s="213"/>
      <c r="B525" s="205"/>
      <c r="C525" s="205"/>
      <c r="D525" s="205"/>
      <c r="E525" s="28" t="s">
        <v>25</v>
      </c>
      <c r="F525" s="29">
        <v>4</v>
      </c>
      <c r="G525" s="29">
        <v>4</v>
      </c>
      <c r="H525" s="29">
        <v>4</v>
      </c>
      <c r="I525" s="29">
        <v>4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s="11" customFormat="1" x14ac:dyDescent="0.25">
      <c r="A526" s="213">
        <v>169</v>
      </c>
      <c r="B526" s="203" t="s">
        <v>226</v>
      </c>
      <c r="C526" s="203" t="s">
        <v>226</v>
      </c>
      <c r="D526" s="203" t="s">
        <v>246</v>
      </c>
      <c r="E526" s="25" t="s">
        <v>23</v>
      </c>
      <c r="F526" s="26">
        <v>1</v>
      </c>
      <c r="G526" s="26">
        <v>1</v>
      </c>
      <c r="H526" s="26">
        <v>1</v>
      </c>
      <c r="I526" s="26">
        <v>1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s="11" customFormat="1" x14ac:dyDescent="0.25">
      <c r="A527" s="213"/>
      <c r="B527" s="204"/>
      <c r="C527" s="204"/>
      <c r="D527" s="204"/>
      <c r="E527" s="28" t="s">
        <v>24</v>
      </c>
      <c r="F527" s="29">
        <v>0</v>
      </c>
      <c r="G527" s="29">
        <v>0</v>
      </c>
      <c r="H527" s="30">
        <v>0</v>
      </c>
      <c r="I527" s="30">
        <v>0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s="11" customFormat="1" x14ac:dyDescent="0.25">
      <c r="A528" s="213"/>
      <c r="B528" s="205"/>
      <c r="C528" s="205"/>
      <c r="D528" s="205"/>
      <c r="E528" s="28" t="s">
        <v>25</v>
      </c>
      <c r="F528" s="29">
        <v>2</v>
      </c>
      <c r="G528" s="29">
        <v>2</v>
      </c>
      <c r="H528" s="29">
        <v>2</v>
      </c>
      <c r="I528" s="29">
        <v>2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s="11" customFormat="1" x14ac:dyDescent="0.25">
      <c r="A529" s="213">
        <v>170</v>
      </c>
      <c r="B529" s="203" t="s">
        <v>226</v>
      </c>
      <c r="C529" s="203" t="s">
        <v>226</v>
      </c>
      <c r="D529" s="203" t="s">
        <v>247</v>
      </c>
      <c r="E529" s="25" t="s">
        <v>23</v>
      </c>
      <c r="F529" s="26">
        <v>1</v>
      </c>
      <c r="G529" s="26">
        <v>1</v>
      </c>
      <c r="H529" s="26">
        <v>1</v>
      </c>
      <c r="I529" s="26">
        <v>1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s="11" customFormat="1" x14ac:dyDescent="0.25">
      <c r="A530" s="213"/>
      <c r="B530" s="204"/>
      <c r="C530" s="204"/>
      <c r="D530" s="204"/>
      <c r="E530" s="28" t="s">
        <v>24</v>
      </c>
      <c r="F530" s="29">
        <v>0</v>
      </c>
      <c r="G530" s="29">
        <v>0</v>
      </c>
      <c r="H530" s="30">
        <v>0</v>
      </c>
      <c r="I530" s="30">
        <v>0</v>
      </c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s="11" customFormat="1" x14ac:dyDescent="0.25">
      <c r="A531" s="213"/>
      <c r="B531" s="205"/>
      <c r="C531" s="205"/>
      <c r="D531" s="205"/>
      <c r="E531" s="28" t="s">
        <v>25</v>
      </c>
      <c r="F531" s="29">
        <v>2</v>
      </c>
      <c r="G531" s="29">
        <v>2</v>
      </c>
      <c r="H531" s="29">
        <v>2</v>
      </c>
      <c r="I531" s="29">
        <v>2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s="11" customFormat="1" x14ac:dyDescent="0.25">
      <c r="A532" s="213">
        <v>171</v>
      </c>
      <c r="B532" s="203" t="s">
        <v>226</v>
      </c>
      <c r="C532" s="203" t="s">
        <v>226</v>
      </c>
      <c r="D532" s="203" t="s">
        <v>248</v>
      </c>
      <c r="E532" s="25" t="s">
        <v>23</v>
      </c>
      <c r="F532" s="26">
        <v>1</v>
      </c>
      <c r="G532" s="26">
        <v>1</v>
      </c>
      <c r="H532" s="26">
        <v>1</v>
      </c>
      <c r="I532" s="26">
        <v>1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s="11" customFormat="1" x14ac:dyDescent="0.25">
      <c r="A533" s="213"/>
      <c r="B533" s="204"/>
      <c r="C533" s="204"/>
      <c r="D533" s="204"/>
      <c r="E533" s="28" t="s">
        <v>24</v>
      </c>
      <c r="F533" s="29">
        <v>0</v>
      </c>
      <c r="G533" s="29">
        <v>0</v>
      </c>
      <c r="H533" s="30">
        <v>0</v>
      </c>
      <c r="I533" s="30">
        <v>0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s="11" customFormat="1" x14ac:dyDescent="0.25">
      <c r="A534" s="213"/>
      <c r="B534" s="205"/>
      <c r="C534" s="205"/>
      <c r="D534" s="205"/>
      <c r="E534" s="28" t="s">
        <v>25</v>
      </c>
      <c r="F534" s="29">
        <v>1</v>
      </c>
      <c r="G534" s="29">
        <v>1</v>
      </c>
      <c r="H534" s="29">
        <v>1</v>
      </c>
      <c r="I534" s="29">
        <v>1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s="11" customFormat="1" x14ac:dyDescent="0.25">
      <c r="A535" s="213">
        <v>172</v>
      </c>
      <c r="B535" s="203" t="s">
        <v>226</v>
      </c>
      <c r="C535" s="203" t="s">
        <v>249</v>
      </c>
      <c r="D535" s="203" t="s">
        <v>249</v>
      </c>
      <c r="E535" s="25" t="s">
        <v>23</v>
      </c>
      <c r="F535" s="26">
        <v>1</v>
      </c>
      <c r="G535" s="26">
        <v>1</v>
      </c>
      <c r="H535" s="26">
        <v>1</v>
      </c>
      <c r="I535" s="26">
        <v>1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s="11" customFormat="1" x14ac:dyDescent="0.25">
      <c r="A536" s="213"/>
      <c r="B536" s="204"/>
      <c r="C536" s="204"/>
      <c r="D536" s="204"/>
      <c r="E536" s="28" t="s">
        <v>24</v>
      </c>
      <c r="F536" s="29">
        <v>0</v>
      </c>
      <c r="G536" s="29">
        <v>0</v>
      </c>
      <c r="H536" s="30">
        <v>0</v>
      </c>
      <c r="I536" s="30">
        <v>0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s="11" customFormat="1" x14ac:dyDescent="0.25">
      <c r="A537" s="213"/>
      <c r="B537" s="205"/>
      <c r="C537" s="205"/>
      <c r="D537" s="205"/>
      <c r="E537" s="28" t="s">
        <v>25</v>
      </c>
      <c r="F537" s="29">
        <v>1</v>
      </c>
      <c r="G537" s="29">
        <v>1</v>
      </c>
      <c r="H537" s="29">
        <v>1</v>
      </c>
      <c r="I537" s="29">
        <v>1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s="11" customFormat="1" ht="22.5" customHeight="1" x14ac:dyDescent="0.25">
      <c r="A538" s="213">
        <v>173</v>
      </c>
      <c r="B538" s="203" t="s">
        <v>226</v>
      </c>
      <c r="C538" s="203" t="s">
        <v>250</v>
      </c>
      <c r="D538" s="203" t="s">
        <v>251</v>
      </c>
      <c r="E538" s="25" t="s">
        <v>23</v>
      </c>
      <c r="F538" s="26">
        <v>1</v>
      </c>
      <c r="G538" s="26">
        <v>1</v>
      </c>
      <c r="H538" s="26">
        <v>1</v>
      </c>
      <c r="I538" s="26">
        <v>1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s="11" customFormat="1" x14ac:dyDescent="0.25">
      <c r="A539" s="213"/>
      <c r="B539" s="204"/>
      <c r="C539" s="204"/>
      <c r="D539" s="204"/>
      <c r="E539" s="28" t="s">
        <v>24</v>
      </c>
      <c r="F539" s="29">
        <v>0</v>
      </c>
      <c r="G539" s="29">
        <v>0</v>
      </c>
      <c r="H539" s="30">
        <v>0</v>
      </c>
      <c r="I539" s="30">
        <v>0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s="11" customFormat="1" x14ac:dyDescent="0.25">
      <c r="A540" s="213"/>
      <c r="B540" s="205"/>
      <c r="C540" s="205"/>
      <c r="D540" s="205"/>
      <c r="E540" s="28" t="s">
        <v>25</v>
      </c>
      <c r="F540" s="29">
        <v>2</v>
      </c>
      <c r="G540" s="29">
        <v>2</v>
      </c>
      <c r="H540" s="29">
        <v>2</v>
      </c>
      <c r="I540" s="29">
        <v>2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s="11" customFormat="1" ht="22.5" customHeight="1" x14ac:dyDescent="0.25">
      <c r="A541" s="213">
        <v>174</v>
      </c>
      <c r="B541" s="203" t="s">
        <v>226</v>
      </c>
      <c r="C541" s="203" t="s">
        <v>250</v>
      </c>
      <c r="D541" s="203" t="s">
        <v>252</v>
      </c>
      <c r="E541" s="25" t="s">
        <v>23</v>
      </c>
      <c r="F541" s="26">
        <v>1</v>
      </c>
      <c r="G541" s="26">
        <v>1</v>
      </c>
      <c r="H541" s="26">
        <v>1</v>
      </c>
      <c r="I541" s="26">
        <v>1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s="11" customFormat="1" x14ac:dyDescent="0.25">
      <c r="A542" s="213"/>
      <c r="B542" s="204"/>
      <c r="C542" s="204"/>
      <c r="D542" s="204"/>
      <c r="E542" s="28" t="s">
        <v>24</v>
      </c>
      <c r="F542" s="29">
        <v>0</v>
      </c>
      <c r="G542" s="29">
        <v>0</v>
      </c>
      <c r="H542" s="30">
        <v>0</v>
      </c>
      <c r="I542" s="30">
        <v>0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s="11" customFormat="1" x14ac:dyDescent="0.25">
      <c r="A543" s="213"/>
      <c r="B543" s="205"/>
      <c r="C543" s="205"/>
      <c r="D543" s="205"/>
      <c r="E543" s="28" t="s">
        <v>25</v>
      </c>
      <c r="F543" s="29">
        <v>1</v>
      </c>
      <c r="G543" s="29">
        <v>1</v>
      </c>
      <c r="H543" s="29">
        <v>1</v>
      </c>
      <c r="I543" s="29">
        <v>1</v>
      </c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s="11" customFormat="1" ht="22.5" customHeight="1" x14ac:dyDescent="0.25">
      <c r="A544" s="213">
        <v>175</v>
      </c>
      <c r="B544" s="203" t="s">
        <v>226</v>
      </c>
      <c r="C544" s="203" t="s">
        <v>250</v>
      </c>
      <c r="D544" s="203" t="s">
        <v>253</v>
      </c>
      <c r="E544" s="25" t="s">
        <v>23</v>
      </c>
      <c r="F544" s="26">
        <v>1</v>
      </c>
      <c r="G544" s="26">
        <v>1</v>
      </c>
      <c r="H544" s="26">
        <v>1</v>
      </c>
      <c r="I544" s="26">
        <v>1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s="11" customFormat="1" x14ac:dyDescent="0.25">
      <c r="A545" s="213"/>
      <c r="B545" s="204"/>
      <c r="C545" s="204"/>
      <c r="D545" s="204"/>
      <c r="E545" s="28" t="s">
        <v>24</v>
      </c>
      <c r="F545" s="29">
        <v>0</v>
      </c>
      <c r="G545" s="29">
        <v>0</v>
      </c>
      <c r="H545" s="30">
        <v>0</v>
      </c>
      <c r="I545" s="30">
        <v>0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s="11" customFormat="1" x14ac:dyDescent="0.25">
      <c r="A546" s="213"/>
      <c r="B546" s="205"/>
      <c r="C546" s="205"/>
      <c r="D546" s="205"/>
      <c r="E546" s="28" t="s">
        <v>25</v>
      </c>
      <c r="F546" s="29">
        <v>1</v>
      </c>
      <c r="G546" s="29">
        <v>1</v>
      </c>
      <c r="H546" s="29">
        <v>1</v>
      </c>
      <c r="I546" s="29">
        <v>1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s="11" customFormat="1" ht="22.5" customHeight="1" x14ac:dyDescent="0.25">
      <c r="A547" s="213">
        <v>176</v>
      </c>
      <c r="B547" s="203" t="s">
        <v>226</v>
      </c>
      <c r="C547" s="203" t="s">
        <v>250</v>
      </c>
      <c r="D547" s="203" t="s">
        <v>254</v>
      </c>
      <c r="E547" s="25" t="s">
        <v>23</v>
      </c>
      <c r="F547" s="26">
        <v>1</v>
      </c>
      <c r="G547" s="26">
        <v>1</v>
      </c>
      <c r="H547" s="26">
        <v>1</v>
      </c>
      <c r="I547" s="26">
        <v>1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s="11" customFormat="1" x14ac:dyDescent="0.25">
      <c r="A548" s="213"/>
      <c r="B548" s="204"/>
      <c r="C548" s="204"/>
      <c r="D548" s="204"/>
      <c r="E548" s="28" t="s">
        <v>24</v>
      </c>
      <c r="F548" s="29">
        <v>0</v>
      </c>
      <c r="G548" s="29">
        <v>0</v>
      </c>
      <c r="H548" s="30">
        <v>0</v>
      </c>
      <c r="I548" s="30">
        <v>0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s="11" customFormat="1" x14ac:dyDescent="0.25">
      <c r="A549" s="213"/>
      <c r="B549" s="205"/>
      <c r="C549" s="205"/>
      <c r="D549" s="205"/>
      <c r="E549" s="28" t="s">
        <v>25</v>
      </c>
      <c r="F549" s="29">
        <v>1</v>
      </c>
      <c r="G549" s="29">
        <v>1</v>
      </c>
      <c r="H549" s="29">
        <v>1</v>
      </c>
      <c r="I549" s="29">
        <v>1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s="11" customFormat="1" ht="22.5" customHeight="1" x14ac:dyDescent="0.25">
      <c r="A550" s="213">
        <v>177</v>
      </c>
      <c r="B550" s="203" t="s">
        <v>226</v>
      </c>
      <c r="C550" s="203" t="s">
        <v>250</v>
      </c>
      <c r="D550" s="203" t="s">
        <v>255</v>
      </c>
      <c r="E550" s="25" t="s">
        <v>23</v>
      </c>
      <c r="F550" s="26">
        <v>1</v>
      </c>
      <c r="G550" s="26">
        <v>1</v>
      </c>
      <c r="H550" s="26">
        <v>1</v>
      </c>
      <c r="I550" s="26">
        <v>1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s="11" customFormat="1" x14ac:dyDescent="0.25">
      <c r="A551" s="213"/>
      <c r="B551" s="204"/>
      <c r="C551" s="204"/>
      <c r="D551" s="204"/>
      <c r="E551" s="28" t="s">
        <v>24</v>
      </c>
      <c r="F551" s="29">
        <v>0</v>
      </c>
      <c r="G551" s="29">
        <v>0</v>
      </c>
      <c r="H551" s="30">
        <v>0</v>
      </c>
      <c r="I551" s="30">
        <v>0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s="11" customFormat="1" x14ac:dyDescent="0.25">
      <c r="A552" s="213"/>
      <c r="B552" s="205"/>
      <c r="C552" s="205"/>
      <c r="D552" s="205"/>
      <c r="E552" s="28" t="s">
        <v>25</v>
      </c>
      <c r="F552" s="29">
        <v>1</v>
      </c>
      <c r="G552" s="29">
        <v>1</v>
      </c>
      <c r="H552" s="29">
        <v>1</v>
      </c>
      <c r="I552" s="29">
        <v>1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s="11" customFormat="1" ht="22.5" customHeight="1" x14ac:dyDescent="0.25">
      <c r="A553" s="213">
        <v>178</v>
      </c>
      <c r="B553" s="203" t="s">
        <v>226</v>
      </c>
      <c r="C553" s="203" t="s">
        <v>250</v>
      </c>
      <c r="D553" s="203" t="s">
        <v>256</v>
      </c>
      <c r="E553" s="25" t="s">
        <v>23</v>
      </c>
      <c r="F553" s="26">
        <v>1</v>
      </c>
      <c r="G553" s="26">
        <v>1</v>
      </c>
      <c r="H553" s="26">
        <v>1</v>
      </c>
      <c r="I553" s="26">
        <v>1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s="11" customFormat="1" x14ac:dyDescent="0.25">
      <c r="A554" s="213"/>
      <c r="B554" s="204"/>
      <c r="C554" s="204"/>
      <c r="D554" s="204"/>
      <c r="E554" s="28" t="s">
        <v>24</v>
      </c>
      <c r="F554" s="29">
        <v>0</v>
      </c>
      <c r="G554" s="29">
        <v>0</v>
      </c>
      <c r="H554" s="30">
        <v>0</v>
      </c>
      <c r="I554" s="30">
        <v>0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s="11" customFormat="1" x14ac:dyDescent="0.25">
      <c r="A555" s="213"/>
      <c r="B555" s="205"/>
      <c r="C555" s="205"/>
      <c r="D555" s="205"/>
      <c r="E555" s="28" t="s">
        <v>25</v>
      </c>
      <c r="F555" s="29">
        <v>1</v>
      </c>
      <c r="G555" s="29">
        <v>1</v>
      </c>
      <c r="H555" s="29">
        <v>1</v>
      </c>
      <c r="I555" s="29">
        <v>1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s="11" customFormat="1" x14ac:dyDescent="0.25">
      <c r="A556" s="213">
        <v>179</v>
      </c>
      <c r="B556" s="203" t="s">
        <v>226</v>
      </c>
      <c r="C556" s="203" t="s">
        <v>257</v>
      </c>
      <c r="D556" s="203" t="s">
        <v>257</v>
      </c>
      <c r="E556" s="25" t="s">
        <v>23</v>
      </c>
      <c r="F556" s="26">
        <v>1</v>
      </c>
      <c r="G556" s="26">
        <v>1</v>
      </c>
      <c r="H556" s="26">
        <v>1</v>
      </c>
      <c r="I556" s="26">
        <v>1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s="11" customFormat="1" x14ac:dyDescent="0.25">
      <c r="A557" s="213"/>
      <c r="B557" s="204"/>
      <c r="C557" s="204"/>
      <c r="D557" s="204"/>
      <c r="E557" s="28" t="s">
        <v>24</v>
      </c>
      <c r="F557" s="29">
        <v>0</v>
      </c>
      <c r="G557" s="29">
        <v>0</v>
      </c>
      <c r="H557" s="30">
        <v>0</v>
      </c>
      <c r="I557" s="30">
        <v>0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s="11" customFormat="1" x14ac:dyDescent="0.25">
      <c r="A558" s="213"/>
      <c r="B558" s="205"/>
      <c r="C558" s="205"/>
      <c r="D558" s="205"/>
      <c r="E558" s="28" t="s">
        <v>25</v>
      </c>
      <c r="F558" s="29">
        <v>1</v>
      </c>
      <c r="G558" s="29">
        <v>1</v>
      </c>
      <c r="H558" s="29">
        <v>1</v>
      </c>
      <c r="I558" s="29">
        <v>1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s="11" customFormat="1" ht="22.5" customHeight="1" x14ac:dyDescent="0.25">
      <c r="A559" s="213">
        <v>180</v>
      </c>
      <c r="B559" s="203" t="s">
        <v>226</v>
      </c>
      <c r="C559" s="203" t="s">
        <v>258</v>
      </c>
      <c r="D559" s="203" t="s">
        <v>259</v>
      </c>
      <c r="E559" s="25" t="s">
        <v>23</v>
      </c>
      <c r="F559" s="26">
        <v>1</v>
      </c>
      <c r="G559" s="26">
        <v>1</v>
      </c>
      <c r="H559" s="26">
        <v>1</v>
      </c>
      <c r="I559" s="26">
        <v>1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s="11" customFormat="1" x14ac:dyDescent="0.25">
      <c r="A560" s="213"/>
      <c r="B560" s="204"/>
      <c r="C560" s="204"/>
      <c r="D560" s="204"/>
      <c r="E560" s="28" t="s">
        <v>24</v>
      </c>
      <c r="F560" s="29">
        <v>0</v>
      </c>
      <c r="G560" s="29">
        <v>0</v>
      </c>
      <c r="H560" s="30">
        <v>0</v>
      </c>
      <c r="I560" s="30">
        <v>0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s="11" customFormat="1" x14ac:dyDescent="0.25">
      <c r="A561" s="213"/>
      <c r="B561" s="205"/>
      <c r="C561" s="205"/>
      <c r="D561" s="205"/>
      <c r="E561" s="28" t="s">
        <v>25</v>
      </c>
      <c r="F561" s="29">
        <v>2</v>
      </c>
      <c r="G561" s="29">
        <v>2</v>
      </c>
      <c r="H561" s="29">
        <v>2</v>
      </c>
      <c r="I561" s="29">
        <v>2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s="11" customFormat="1" ht="22.5" customHeight="1" x14ac:dyDescent="0.25">
      <c r="A562" s="213">
        <v>181</v>
      </c>
      <c r="B562" s="203" t="s">
        <v>226</v>
      </c>
      <c r="C562" s="203" t="s">
        <v>258</v>
      </c>
      <c r="D562" s="203" t="s">
        <v>258</v>
      </c>
      <c r="E562" s="25" t="s">
        <v>23</v>
      </c>
      <c r="F562" s="26">
        <v>1</v>
      </c>
      <c r="G562" s="26">
        <v>1</v>
      </c>
      <c r="H562" s="26">
        <v>1</v>
      </c>
      <c r="I562" s="26">
        <v>1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s="11" customFormat="1" x14ac:dyDescent="0.25">
      <c r="A563" s="213"/>
      <c r="B563" s="204"/>
      <c r="C563" s="204"/>
      <c r="D563" s="204"/>
      <c r="E563" s="28" t="s">
        <v>24</v>
      </c>
      <c r="F563" s="29">
        <v>0</v>
      </c>
      <c r="G563" s="29">
        <v>0</v>
      </c>
      <c r="H563" s="30">
        <v>0</v>
      </c>
      <c r="I563" s="30">
        <v>0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s="11" customFormat="1" x14ac:dyDescent="0.25">
      <c r="A564" s="213"/>
      <c r="B564" s="205"/>
      <c r="C564" s="205"/>
      <c r="D564" s="205"/>
      <c r="E564" s="28" t="s">
        <v>25</v>
      </c>
      <c r="F564" s="29">
        <v>1</v>
      </c>
      <c r="G564" s="29">
        <v>1</v>
      </c>
      <c r="H564" s="29">
        <v>1</v>
      </c>
      <c r="I564" s="29">
        <v>1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s="11" customFormat="1" ht="22.5" customHeight="1" x14ac:dyDescent="0.25">
      <c r="A565" s="213">
        <v>182</v>
      </c>
      <c r="B565" s="203" t="s">
        <v>226</v>
      </c>
      <c r="C565" s="203" t="s">
        <v>258</v>
      </c>
      <c r="D565" s="203" t="s">
        <v>260</v>
      </c>
      <c r="E565" s="25" t="s">
        <v>23</v>
      </c>
      <c r="F565" s="26">
        <v>1</v>
      </c>
      <c r="G565" s="26">
        <v>1</v>
      </c>
      <c r="H565" s="26">
        <v>1</v>
      </c>
      <c r="I565" s="26">
        <v>1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s="11" customFormat="1" x14ac:dyDescent="0.25">
      <c r="A566" s="213"/>
      <c r="B566" s="204"/>
      <c r="C566" s="204"/>
      <c r="D566" s="204"/>
      <c r="E566" s="28" t="s">
        <v>24</v>
      </c>
      <c r="F566" s="29">
        <v>0</v>
      </c>
      <c r="G566" s="29">
        <v>0</v>
      </c>
      <c r="H566" s="30">
        <v>0</v>
      </c>
      <c r="I566" s="30">
        <v>0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s="11" customFormat="1" x14ac:dyDescent="0.25">
      <c r="A567" s="213"/>
      <c r="B567" s="205"/>
      <c r="C567" s="205"/>
      <c r="D567" s="205"/>
      <c r="E567" s="28" t="s">
        <v>25</v>
      </c>
      <c r="F567" s="29">
        <v>1</v>
      </c>
      <c r="G567" s="29">
        <v>1</v>
      </c>
      <c r="H567" s="29">
        <v>1</v>
      </c>
      <c r="I567" s="29">
        <v>1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s="11" customFormat="1" ht="22.5" customHeight="1" x14ac:dyDescent="0.25">
      <c r="A568" s="213">
        <v>183</v>
      </c>
      <c r="B568" s="203" t="s">
        <v>226</v>
      </c>
      <c r="C568" s="203" t="s">
        <v>261</v>
      </c>
      <c r="D568" s="203" t="s">
        <v>262</v>
      </c>
      <c r="E568" s="25" t="s">
        <v>23</v>
      </c>
      <c r="F568" s="26">
        <v>1</v>
      </c>
      <c r="G568" s="26">
        <v>1</v>
      </c>
      <c r="H568" s="26">
        <v>1</v>
      </c>
      <c r="I568" s="26">
        <v>1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s="11" customFormat="1" x14ac:dyDescent="0.25">
      <c r="A569" s="213"/>
      <c r="B569" s="204"/>
      <c r="C569" s="204"/>
      <c r="D569" s="204"/>
      <c r="E569" s="28" t="s">
        <v>24</v>
      </c>
      <c r="F569" s="29">
        <v>0</v>
      </c>
      <c r="G569" s="29">
        <v>0</v>
      </c>
      <c r="H569" s="30">
        <v>0</v>
      </c>
      <c r="I569" s="30">
        <v>0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s="11" customFormat="1" x14ac:dyDescent="0.25">
      <c r="A570" s="213"/>
      <c r="B570" s="205"/>
      <c r="C570" s="205"/>
      <c r="D570" s="205"/>
      <c r="E570" s="28" t="s">
        <v>25</v>
      </c>
      <c r="F570" s="29">
        <v>1</v>
      </c>
      <c r="G570" s="29">
        <v>1</v>
      </c>
      <c r="H570" s="29">
        <v>1</v>
      </c>
      <c r="I570" s="29">
        <v>1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s="11" customFormat="1" ht="22.5" customHeight="1" x14ac:dyDescent="0.25">
      <c r="A571" s="213">
        <v>184</v>
      </c>
      <c r="B571" s="203" t="s">
        <v>226</v>
      </c>
      <c r="C571" s="203" t="s">
        <v>261</v>
      </c>
      <c r="D571" s="203" t="s">
        <v>263</v>
      </c>
      <c r="E571" s="25" t="s">
        <v>23</v>
      </c>
      <c r="F571" s="26">
        <v>1</v>
      </c>
      <c r="G571" s="26">
        <v>1</v>
      </c>
      <c r="H571" s="26">
        <v>1</v>
      </c>
      <c r="I571" s="26">
        <v>1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s="11" customFormat="1" x14ac:dyDescent="0.25">
      <c r="A572" s="213"/>
      <c r="B572" s="204"/>
      <c r="C572" s="204"/>
      <c r="D572" s="204"/>
      <c r="E572" s="28" t="s">
        <v>24</v>
      </c>
      <c r="F572" s="29">
        <v>0</v>
      </c>
      <c r="G572" s="29">
        <v>0</v>
      </c>
      <c r="H572" s="30">
        <v>0</v>
      </c>
      <c r="I572" s="30">
        <v>0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s="11" customFormat="1" x14ac:dyDescent="0.25">
      <c r="A573" s="213"/>
      <c r="B573" s="205"/>
      <c r="C573" s="205"/>
      <c r="D573" s="205"/>
      <c r="E573" s="28" t="s">
        <v>25</v>
      </c>
      <c r="F573" s="29">
        <v>1</v>
      </c>
      <c r="G573" s="29">
        <v>1</v>
      </c>
      <c r="H573" s="29">
        <v>1</v>
      </c>
      <c r="I573" s="29">
        <v>1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s="11" customFormat="1" ht="22.5" customHeight="1" x14ac:dyDescent="0.25">
      <c r="A574" s="213">
        <v>185</v>
      </c>
      <c r="B574" s="203" t="s">
        <v>226</v>
      </c>
      <c r="C574" s="203" t="s">
        <v>261</v>
      </c>
      <c r="D574" s="203" t="s">
        <v>264</v>
      </c>
      <c r="E574" s="25" t="s">
        <v>23</v>
      </c>
      <c r="F574" s="26">
        <v>1</v>
      </c>
      <c r="G574" s="26">
        <v>1</v>
      </c>
      <c r="H574" s="26">
        <v>1</v>
      </c>
      <c r="I574" s="26">
        <v>1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s="11" customFormat="1" x14ac:dyDescent="0.25">
      <c r="A575" s="213"/>
      <c r="B575" s="204"/>
      <c r="C575" s="204"/>
      <c r="D575" s="204"/>
      <c r="E575" s="28" t="s">
        <v>24</v>
      </c>
      <c r="F575" s="29">
        <v>0</v>
      </c>
      <c r="G575" s="29">
        <v>0</v>
      </c>
      <c r="H575" s="30">
        <v>0</v>
      </c>
      <c r="I575" s="30">
        <v>0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s="11" customFormat="1" x14ac:dyDescent="0.25">
      <c r="A576" s="213"/>
      <c r="B576" s="205"/>
      <c r="C576" s="205"/>
      <c r="D576" s="205"/>
      <c r="E576" s="28" t="s">
        <v>25</v>
      </c>
      <c r="F576" s="29">
        <v>1</v>
      </c>
      <c r="G576" s="29">
        <v>1</v>
      </c>
      <c r="H576" s="29">
        <v>1</v>
      </c>
      <c r="I576" s="29">
        <v>1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s="11" customFormat="1" ht="22.5" customHeight="1" x14ac:dyDescent="0.25">
      <c r="A577" s="213">
        <v>186</v>
      </c>
      <c r="B577" s="203" t="s">
        <v>226</v>
      </c>
      <c r="C577" s="203" t="s">
        <v>261</v>
      </c>
      <c r="D577" s="203" t="s">
        <v>265</v>
      </c>
      <c r="E577" s="25" t="s">
        <v>23</v>
      </c>
      <c r="F577" s="26">
        <v>1</v>
      </c>
      <c r="G577" s="26">
        <v>1</v>
      </c>
      <c r="H577" s="26">
        <v>1</v>
      </c>
      <c r="I577" s="26">
        <v>1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s="11" customFormat="1" x14ac:dyDescent="0.25">
      <c r="A578" s="213"/>
      <c r="B578" s="204"/>
      <c r="C578" s="204"/>
      <c r="D578" s="204"/>
      <c r="E578" s="28" t="s">
        <v>24</v>
      </c>
      <c r="F578" s="29">
        <v>0</v>
      </c>
      <c r="G578" s="29">
        <v>0</v>
      </c>
      <c r="H578" s="30">
        <v>0</v>
      </c>
      <c r="I578" s="30">
        <v>0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s="11" customFormat="1" x14ac:dyDescent="0.25">
      <c r="A579" s="213"/>
      <c r="B579" s="205"/>
      <c r="C579" s="205"/>
      <c r="D579" s="205"/>
      <c r="E579" s="28" t="s">
        <v>25</v>
      </c>
      <c r="F579" s="29">
        <v>1</v>
      </c>
      <c r="G579" s="29">
        <v>1</v>
      </c>
      <c r="H579" s="29">
        <v>1</v>
      </c>
      <c r="I579" s="29">
        <v>1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s="11" customFormat="1" ht="22.5" customHeight="1" x14ac:dyDescent="0.25">
      <c r="A580" s="213">
        <v>187</v>
      </c>
      <c r="B580" s="203" t="s">
        <v>226</v>
      </c>
      <c r="C580" s="203" t="s">
        <v>261</v>
      </c>
      <c r="D580" s="203" t="s">
        <v>266</v>
      </c>
      <c r="E580" s="25" t="s">
        <v>23</v>
      </c>
      <c r="F580" s="26">
        <v>1</v>
      </c>
      <c r="G580" s="26">
        <v>1</v>
      </c>
      <c r="H580" s="26">
        <v>0</v>
      </c>
      <c r="I580" s="26">
        <v>1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s="11" customFormat="1" x14ac:dyDescent="0.25">
      <c r="A581" s="213"/>
      <c r="B581" s="204"/>
      <c r="C581" s="204"/>
      <c r="D581" s="204"/>
      <c r="E581" s="28" t="s">
        <v>24</v>
      </c>
      <c r="F581" s="29">
        <v>0</v>
      </c>
      <c r="G581" s="29">
        <v>0</v>
      </c>
      <c r="H581" s="30">
        <v>1</v>
      </c>
      <c r="I581" s="30">
        <v>0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s="11" customFormat="1" x14ac:dyDescent="0.25">
      <c r="A582" s="213"/>
      <c r="B582" s="205"/>
      <c r="C582" s="205"/>
      <c r="D582" s="205"/>
      <c r="E582" s="28" t="s">
        <v>25</v>
      </c>
      <c r="F582" s="29">
        <v>1</v>
      </c>
      <c r="G582" s="29">
        <v>1</v>
      </c>
      <c r="H582" s="29">
        <v>1</v>
      </c>
      <c r="I582" s="29">
        <v>1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s="11" customFormat="1" ht="22.5" customHeight="1" x14ac:dyDescent="0.25">
      <c r="A583" s="213">
        <v>188</v>
      </c>
      <c r="B583" s="203" t="s">
        <v>226</v>
      </c>
      <c r="C583" s="203" t="s">
        <v>261</v>
      </c>
      <c r="D583" s="203" t="s">
        <v>267</v>
      </c>
      <c r="E583" s="25" t="s">
        <v>23</v>
      </c>
      <c r="F583" s="26">
        <v>1</v>
      </c>
      <c r="G583" s="26">
        <v>1</v>
      </c>
      <c r="H583" s="26">
        <v>1</v>
      </c>
      <c r="I583" s="26">
        <v>1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s="11" customFormat="1" x14ac:dyDescent="0.25">
      <c r="A584" s="213"/>
      <c r="B584" s="204"/>
      <c r="C584" s="204"/>
      <c r="D584" s="204"/>
      <c r="E584" s="28" t="s">
        <v>24</v>
      </c>
      <c r="F584" s="29">
        <v>0</v>
      </c>
      <c r="G584" s="29">
        <v>0</v>
      </c>
      <c r="H584" s="30">
        <v>0</v>
      </c>
      <c r="I584" s="30">
        <v>0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s="11" customFormat="1" x14ac:dyDescent="0.25">
      <c r="A585" s="213"/>
      <c r="B585" s="205"/>
      <c r="C585" s="205"/>
      <c r="D585" s="205"/>
      <c r="E585" s="28" t="s">
        <v>25</v>
      </c>
      <c r="F585" s="29">
        <v>1</v>
      </c>
      <c r="G585" s="29">
        <v>1</v>
      </c>
      <c r="H585" s="29">
        <v>1</v>
      </c>
      <c r="I585" s="29">
        <v>1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s="11" customFormat="1" ht="22.5" customHeight="1" x14ac:dyDescent="0.25">
      <c r="A586" s="213">
        <v>189</v>
      </c>
      <c r="B586" s="203" t="s">
        <v>226</v>
      </c>
      <c r="C586" s="203" t="s">
        <v>261</v>
      </c>
      <c r="D586" s="203" t="s">
        <v>268</v>
      </c>
      <c r="E586" s="25" t="s">
        <v>23</v>
      </c>
      <c r="F586" s="26">
        <v>1</v>
      </c>
      <c r="G586" s="26">
        <v>1</v>
      </c>
      <c r="H586" s="26">
        <v>1</v>
      </c>
      <c r="I586" s="26">
        <v>1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s="11" customFormat="1" x14ac:dyDescent="0.25">
      <c r="A587" s="213"/>
      <c r="B587" s="204"/>
      <c r="C587" s="204"/>
      <c r="D587" s="204"/>
      <c r="E587" s="28" t="s">
        <v>24</v>
      </c>
      <c r="F587" s="29">
        <v>0</v>
      </c>
      <c r="G587" s="29">
        <v>0</v>
      </c>
      <c r="H587" s="30">
        <v>0</v>
      </c>
      <c r="I587" s="30">
        <v>0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s="11" customFormat="1" x14ac:dyDescent="0.25">
      <c r="A588" s="213"/>
      <c r="B588" s="205"/>
      <c r="C588" s="205"/>
      <c r="D588" s="205"/>
      <c r="E588" s="28" t="s">
        <v>25</v>
      </c>
      <c r="F588" s="29">
        <v>1</v>
      </c>
      <c r="G588" s="29">
        <v>1</v>
      </c>
      <c r="H588" s="29">
        <v>1</v>
      </c>
      <c r="I588" s="29">
        <v>1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s="11" customFormat="1" x14ac:dyDescent="0.25">
      <c r="A589" s="213">
        <v>190</v>
      </c>
      <c r="B589" s="203" t="s">
        <v>226</v>
      </c>
      <c r="C589" s="203" t="s">
        <v>269</v>
      </c>
      <c r="D589" s="203" t="s">
        <v>269</v>
      </c>
      <c r="E589" s="25" t="s">
        <v>23</v>
      </c>
      <c r="F589" s="26">
        <v>1</v>
      </c>
      <c r="G589" s="26">
        <v>1</v>
      </c>
      <c r="H589" s="26">
        <v>1</v>
      </c>
      <c r="I589" s="26">
        <v>1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s="11" customFormat="1" x14ac:dyDescent="0.25">
      <c r="A590" s="213"/>
      <c r="B590" s="204"/>
      <c r="C590" s="204"/>
      <c r="D590" s="204"/>
      <c r="E590" s="28" t="s">
        <v>24</v>
      </c>
      <c r="F590" s="29">
        <v>0</v>
      </c>
      <c r="G590" s="29">
        <v>0</v>
      </c>
      <c r="H590" s="30">
        <v>0</v>
      </c>
      <c r="I590" s="30">
        <v>0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s="11" customFormat="1" x14ac:dyDescent="0.25">
      <c r="A591" s="213"/>
      <c r="B591" s="205"/>
      <c r="C591" s="205"/>
      <c r="D591" s="205"/>
      <c r="E591" s="28" t="s">
        <v>25</v>
      </c>
      <c r="F591" s="29">
        <v>2</v>
      </c>
      <c r="G591" s="29">
        <v>2</v>
      </c>
      <c r="H591" s="29">
        <v>2</v>
      </c>
      <c r="I591" s="29">
        <v>2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s="11" customFormat="1" x14ac:dyDescent="0.25">
      <c r="A592" s="213">
        <v>191</v>
      </c>
      <c r="B592" s="203" t="s">
        <v>226</v>
      </c>
      <c r="C592" s="203" t="s">
        <v>269</v>
      </c>
      <c r="D592" s="203" t="s">
        <v>270</v>
      </c>
      <c r="E592" s="25" t="s">
        <v>23</v>
      </c>
      <c r="F592" s="26">
        <v>1</v>
      </c>
      <c r="G592" s="26">
        <v>1</v>
      </c>
      <c r="H592" s="26">
        <v>1</v>
      </c>
      <c r="I592" s="26">
        <v>1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s="11" customFormat="1" x14ac:dyDescent="0.25">
      <c r="A593" s="213"/>
      <c r="B593" s="204"/>
      <c r="C593" s="204"/>
      <c r="D593" s="204"/>
      <c r="E593" s="28" t="s">
        <v>24</v>
      </c>
      <c r="F593" s="29">
        <v>0</v>
      </c>
      <c r="G593" s="29">
        <v>0</v>
      </c>
      <c r="H593" s="30">
        <v>0</v>
      </c>
      <c r="I593" s="30">
        <v>0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s="11" customFormat="1" x14ac:dyDescent="0.25">
      <c r="A594" s="213"/>
      <c r="B594" s="205"/>
      <c r="C594" s="205"/>
      <c r="D594" s="205"/>
      <c r="E594" s="28" t="s">
        <v>25</v>
      </c>
      <c r="F594" s="29">
        <v>1</v>
      </c>
      <c r="G594" s="29">
        <v>1</v>
      </c>
      <c r="H594" s="29">
        <v>1</v>
      </c>
      <c r="I594" s="29">
        <v>1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s="11" customFormat="1" x14ac:dyDescent="0.25">
      <c r="A595" s="213">
        <v>192</v>
      </c>
      <c r="B595" s="203" t="s">
        <v>226</v>
      </c>
      <c r="C595" s="203" t="s">
        <v>269</v>
      </c>
      <c r="D595" s="203" t="s">
        <v>271</v>
      </c>
      <c r="E595" s="25" t="s">
        <v>23</v>
      </c>
      <c r="F595" s="26">
        <v>1</v>
      </c>
      <c r="G595" s="26">
        <v>1</v>
      </c>
      <c r="H595" s="26">
        <v>1</v>
      </c>
      <c r="I595" s="26">
        <v>1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s="11" customFormat="1" x14ac:dyDescent="0.25">
      <c r="A596" s="213"/>
      <c r="B596" s="204"/>
      <c r="C596" s="204"/>
      <c r="D596" s="204"/>
      <c r="E596" s="28" t="s">
        <v>24</v>
      </c>
      <c r="F596" s="29">
        <v>0</v>
      </c>
      <c r="G596" s="29">
        <v>0</v>
      </c>
      <c r="H596" s="30">
        <v>0</v>
      </c>
      <c r="I596" s="30">
        <v>0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s="11" customFormat="1" x14ac:dyDescent="0.25">
      <c r="A597" s="213"/>
      <c r="B597" s="205"/>
      <c r="C597" s="205"/>
      <c r="D597" s="205"/>
      <c r="E597" s="28" t="s">
        <v>25</v>
      </c>
      <c r="F597" s="29">
        <v>1</v>
      </c>
      <c r="G597" s="29">
        <v>1</v>
      </c>
      <c r="H597" s="29">
        <v>1</v>
      </c>
      <c r="I597" s="29">
        <v>1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s="11" customFormat="1" x14ac:dyDescent="0.25">
      <c r="A598" s="213">
        <v>193</v>
      </c>
      <c r="B598" s="203" t="s">
        <v>226</v>
      </c>
      <c r="C598" s="203" t="s">
        <v>269</v>
      </c>
      <c r="D598" s="203" t="s">
        <v>272</v>
      </c>
      <c r="E598" s="25" t="s">
        <v>23</v>
      </c>
      <c r="F598" s="26">
        <v>1</v>
      </c>
      <c r="G598" s="26">
        <v>1</v>
      </c>
      <c r="H598" s="26">
        <v>1</v>
      </c>
      <c r="I598" s="26">
        <v>1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s="11" customFormat="1" x14ac:dyDescent="0.25">
      <c r="A599" s="213"/>
      <c r="B599" s="204"/>
      <c r="C599" s="204"/>
      <c r="D599" s="204"/>
      <c r="E599" s="28" t="s">
        <v>24</v>
      </c>
      <c r="F599" s="29">
        <v>0</v>
      </c>
      <c r="G599" s="29">
        <v>0</v>
      </c>
      <c r="H599" s="30">
        <v>0</v>
      </c>
      <c r="I599" s="30">
        <v>0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s="11" customFormat="1" x14ac:dyDescent="0.25">
      <c r="A600" s="213"/>
      <c r="B600" s="205"/>
      <c r="C600" s="205"/>
      <c r="D600" s="205"/>
      <c r="E600" s="28" t="s">
        <v>25</v>
      </c>
      <c r="F600" s="29">
        <v>1</v>
      </c>
      <c r="G600" s="29">
        <v>1</v>
      </c>
      <c r="H600" s="29">
        <v>1</v>
      </c>
      <c r="I600" s="29">
        <v>1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s="11" customFormat="1" x14ac:dyDescent="0.25">
      <c r="A601" s="213">
        <v>194</v>
      </c>
      <c r="B601" s="203" t="s">
        <v>226</v>
      </c>
      <c r="C601" s="203" t="s">
        <v>269</v>
      </c>
      <c r="D601" s="203" t="s">
        <v>273</v>
      </c>
      <c r="E601" s="25" t="s">
        <v>23</v>
      </c>
      <c r="F601" s="26">
        <v>1</v>
      </c>
      <c r="G601" s="26">
        <v>1</v>
      </c>
      <c r="H601" s="26">
        <v>1</v>
      </c>
      <c r="I601" s="26">
        <v>1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s="11" customFormat="1" x14ac:dyDescent="0.25">
      <c r="A602" s="213"/>
      <c r="B602" s="204"/>
      <c r="C602" s="204"/>
      <c r="D602" s="204"/>
      <c r="E602" s="28" t="s">
        <v>24</v>
      </c>
      <c r="F602" s="29">
        <v>0</v>
      </c>
      <c r="G602" s="29">
        <v>0</v>
      </c>
      <c r="H602" s="30">
        <v>0</v>
      </c>
      <c r="I602" s="30">
        <v>0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s="11" customFormat="1" x14ac:dyDescent="0.25">
      <c r="A603" s="213"/>
      <c r="B603" s="205"/>
      <c r="C603" s="205"/>
      <c r="D603" s="205"/>
      <c r="E603" s="28" t="s">
        <v>25</v>
      </c>
      <c r="F603" s="29">
        <v>1</v>
      </c>
      <c r="G603" s="29">
        <v>1</v>
      </c>
      <c r="H603" s="29">
        <v>1</v>
      </c>
      <c r="I603" s="29">
        <v>1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s="11" customFormat="1" x14ac:dyDescent="0.25">
      <c r="A604" s="213">
        <v>195</v>
      </c>
      <c r="B604" s="203" t="s">
        <v>274</v>
      </c>
      <c r="C604" s="203" t="s">
        <v>275</v>
      </c>
      <c r="D604" s="206" t="s">
        <v>276</v>
      </c>
      <c r="E604" s="25" t="s">
        <v>23</v>
      </c>
      <c r="F604" s="26">
        <v>1</v>
      </c>
      <c r="G604" s="26">
        <v>1</v>
      </c>
      <c r="H604" s="26">
        <v>1</v>
      </c>
      <c r="I604" s="26">
        <v>1</v>
      </c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s="11" customFormat="1" x14ac:dyDescent="0.25">
      <c r="A605" s="213"/>
      <c r="B605" s="204"/>
      <c r="C605" s="204"/>
      <c r="D605" s="207"/>
      <c r="E605" s="28" t="s">
        <v>24</v>
      </c>
      <c r="F605" s="29">
        <v>0</v>
      </c>
      <c r="G605" s="29">
        <v>0</v>
      </c>
      <c r="H605" s="30">
        <v>0</v>
      </c>
      <c r="I605" s="30">
        <v>0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s="11" customFormat="1" x14ac:dyDescent="0.25">
      <c r="A606" s="213"/>
      <c r="B606" s="205"/>
      <c r="C606" s="205"/>
      <c r="D606" s="208"/>
      <c r="E606" s="28" t="s">
        <v>25</v>
      </c>
      <c r="F606" s="29">
        <v>1</v>
      </c>
      <c r="G606" s="29">
        <v>1</v>
      </c>
      <c r="H606" s="29">
        <v>1</v>
      </c>
      <c r="I606" s="29">
        <v>1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s="11" customFormat="1" x14ac:dyDescent="0.25">
      <c r="A607" s="213">
        <v>196</v>
      </c>
      <c r="B607" s="203" t="s">
        <v>274</v>
      </c>
      <c r="C607" s="203" t="s">
        <v>275</v>
      </c>
      <c r="D607" s="206" t="s">
        <v>275</v>
      </c>
      <c r="E607" s="25" t="s">
        <v>23</v>
      </c>
      <c r="F607" s="26">
        <v>1</v>
      </c>
      <c r="G607" s="26">
        <v>1</v>
      </c>
      <c r="H607" s="26">
        <v>0</v>
      </c>
      <c r="I607" s="26">
        <v>1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s="11" customFormat="1" x14ac:dyDescent="0.25">
      <c r="A608" s="213"/>
      <c r="B608" s="204"/>
      <c r="C608" s="204"/>
      <c r="D608" s="207"/>
      <c r="E608" s="28" t="s">
        <v>24</v>
      </c>
      <c r="F608" s="29">
        <v>0</v>
      </c>
      <c r="G608" s="29">
        <v>0</v>
      </c>
      <c r="H608" s="30">
        <v>1</v>
      </c>
      <c r="I608" s="30">
        <v>0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s="11" customFormat="1" x14ac:dyDescent="0.25">
      <c r="A609" s="213"/>
      <c r="B609" s="205"/>
      <c r="C609" s="205"/>
      <c r="D609" s="208"/>
      <c r="E609" s="28" t="s">
        <v>25</v>
      </c>
      <c r="F609" s="29">
        <v>1</v>
      </c>
      <c r="G609" s="29">
        <v>1</v>
      </c>
      <c r="H609" s="29">
        <v>1</v>
      </c>
      <c r="I609" s="29">
        <v>1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s="11" customFormat="1" x14ac:dyDescent="0.25">
      <c r="A610" s="213">
        <v>197</v>
      </c>
      <c r="B610" s="203" t="s">
        <v>274</v>
      </c>
      <c r="C610" s="203" t="s">
        <v>277</v>
      </c>
      <c r="D610" s="206" t="s">
        <v>278</v>
      </c>
      <c r="E610" s="25" t="s">
        <v>23</v>
      </c>
      <c r="F610" s="26">
        <v>1</v>
      </c>
      <c r="G610" s="26">
        <v>1</v>
      </c>
      <c r="H610" s="26">
        <v>1</v>
      </c>
      <c r="I610" s="26">
        <v>1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s="11" customFormat="1" x14ac:dyDescent="0.25">
      <c r="A611" s="213"/>
      <c r="B611" s="204"/>
      <c r="C611" s="204"/>
      <c r="D611" s="207"/>
      <c r="E611" s="28" t="s">
        <v>24</v>
      </c>
      <c r="F611" s="29">
        <v>0</v>
      </c>
      <c r="G611" s="29">
        <v>0</v>
      </c>
      <c r="H611" s="30">
        <v>0</v>
      </c>
      <c r="I611" s="30">
        <v>0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s="11" customFormat="1" x14ac:dyDescent="0.25">
      <c r="A612" s="213"/>
      <c r="B612" s="205"/>
      <c r="C612" s="205"/>
      <c r="D612" s="208"/>
      <c r="E612" s="28" t="s">
        <v>25</v>
      </c>
      <c r="F612" s="29">
        <v>1</v>
      </c>
      <c r="G612" s="29">
        <v>1</v>
      </c>
      <c r="H612" s="29">
        <v>1</v>
      </c>
      <c r="I612" s="29">
        <v>1</v>
      </c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s="11" customFormat="1" ht="22.5" customHeight="1" x14ac:dyDescent="0.25">
      <c r="A613" s="213">
        <v>198</v>
      </c>
      <c r="B613" s="203" t="s">
        <v>274</v>
      </c>
      <c r="C613" s="203" t="s">
        <v>279</v>
      </c>
      <c r="D613" s="206" t="s">
        <v>279</v>
      </c>
      <c r="E613" s="25" t="s">
        <v>23</v>
      </c>
      <c r="F613" s="26">
        <v>1</v>
      </c>
      <c r="G613" s="26">
        <v>1</v>
      </c>
      <c r="H613" s="26">
        <v>1</v>
      </c>
      <c r="I613" s="26">
        <v>1</v>
      </c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s="11" customFormat="1" x14ac:dyDescent="0.25">
      <c r="A614" s="213"/>
      <c r="B614" s="204"/>
      <c r="C614" s="204"/>
      <c r="D614" s="207"/>
      <c r="E614" s="28" t="s">
        <v>24</v>
      </c>
      <c r="F614" s="29">
        <v>0</v>
      </c>
      <c r="G614" s="29">
        <v>0</v>
      </c>
      <c r="H614" s="30">
        <v>0</v>
      </c>
      <c r="I614" s="30">
        <v>0</v>
      </c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s="11" customFormat="1" x14ac:dyDescent="0.25">
      <c r="A615" s="213"/>
      <c r="B615" s="205"/>
      <c r="C615" s="205"/>
      <c r="D615" s="208"/>
      <c r="E615" s="28" t="s">
        <v>25</v>
      </c>
      <c r="F615" s="29">
        <v>1</v>
      </c>
      <c r="G615" s="29">
        <v>1</v>
      </c>
      <c r="H615" s="29">
        <v>1</v>
      </c>
      <c r="I615" s="29">
        <v>1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s="11" customFormat="1" x14ac:dyDescent="0.25">
      <c r="A616" s="213">
        <v>199</v>
      </c>
      <c r="B616" s="203" t="s">
        <v>274</v>
      </c>
      <c r="C616" s="203" t="s">
        <v>280</v>
      </c>
      <c r="D616" s="206" t="s">
        <v>280</v>
      </c>
      <c r="E616" s="25" t="s">
        <v>23</v>
      </c>
      <c r="F616" s="26">
        <v>1</v>
      </c>
      <c r="G616" s="26">
        <v>1</v>
      </c>
      <c r="H616" s="26">
        <v>1</v>
      </c>
      <c r="I616" s="26">
        <v>1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s="11" customFormat="1" x14ac:dyDescent="0.25">
      <c r="A617" s="213"/>
      <c r="B617" s="204"/>
      <c r="C617" s="204"/>
      <c r="D617" s="207"/>
      <c r="E617" s="28" t="s">
        <v>24</v>
      </c>
      <c r="F617" s="29">
        <v>0</v>
      </c>
      <c r="G617" s="29">
        <v>0</v>
      </c>
      <c r="H617" s="30">
        <v>0</v>
      </c>
      <c r="I617" s="30">
        <v>0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s="11" customFormat="1" x14ac:dyDescent="0.25">
      <c r="A618" s="213"/>
      <c r="B618" s="205"/>
      <c r="C618" s="205"/>
      <c r="D618" s="208"/>
      <c r="E618" s="28" t="s">
        <v>25</v>
      </c>
      <c r="F618" s="29">
        <v>1</v>
      </c>
      <c r="G618" s="29">
        <v>1</v>
      </c>
      <c r="H618" s="29">
        <v>1</v>
      </c>
      <c r="I618" s="29">
        <v>1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s="11" customFormat="1" ht="22.5" customHeight="1" x14ac:dyDescent="0.25">
      <c r="A619" s="213">
        <v>200</v>
      </c>
      <c r="B619" s="203" t="s">
        <v>274</v>
      </c>
      <c r="C619" s="203" t="s">
        <v>274</v>
      </c>
      <c r="D619" s="206" t="s">
        <v>281</v>
      </c>
      <c r="E619" s="25" t="s">
        <v>23</v>
      </c>
      <c r="F619" s="26">
        <v>1</v>
      </c>
      <c r="G619" s="26">
        <v>1</v>
      </c>
      <c r="H619" s="26">
        <v>1</v>
      </c>
      <c r="I619" s="26">
        <v>1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s="11" customFormat="1" x14ac:dyDescent="0.25">
      <c r="A620" s="213"/>
      <c r="B620" s="204"/>
      <c r="C620" s="204"/>
      <c r="D620" s="207"/>
      <c r="E620" s="28" t="s">
        <v>24</v>
      </c>
      <c r="F620" s="29">
        <v>0</v>
      </c>
      <c r="G620" s="29">
        <v>0</v>
      </c>
      <c r="H620" s="30">
        <v>0</v>
      </c>
      <c r="I620" s="30">
        <v>0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s="11" customFormat="1" x14ac:dyDescent="0.25">
      <c r="A621" s="213"/>
      <c r="B621" s="205"/>
      <c r="C621" s="205"/>
      <c r="D621" s="208"/>
      <c r="E621" s="28" t="s">
        <v>25</v>
      </c>
      <c r="F621" s="29">
        <v>1</v>
      </c>
      <c r="G621" s="29">
        <v>1</v>
      </c>
      <c r="H621" s="29">
        <v>1</v>
      </c>
      <c r="I621" s="29">
        <v>1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s="11" customFormat="1" ht="22.5" customHeight="1" x14ac:dyDescent="0.25">
      <c r="A622" s="213">
        <v>201</v>
      </c>
      <c r="B622" s="203" t="s">
        <v>274</v>
      </c>
      <c r="C622" s="203" t="s">
        <v>274</v>
      </c>
      <c r="D622" s="206" t="s">
        <v>274</v>
      </c>
      <c r="E622" s="25" t="s">
        <v>23</v>
      </c>
      <c r="F622" s="26">
        <v>1</v>
      </c>
      <c r="G622" s="26">
        <v>1</v>
      </c>
      <c r="H622" s="26">
        <v>0</v>
      </c>
      <c r="I622" s="26">
        <v>1</v>
      </c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s="11" customFormat="1" x14ac:dyDescent="0.25">
      <c r="A623" s="213"/>
      <c r="B623" s="204"/>
      <c r="C623" s="204"/>
      <c r="D623" s="207"/>
      <c r="E623" s="28" t="s">
        <v>24</v>
      </c>
      <c r="F623" s="29">
        <v>0</v>
      </c>
      <c r="G623" s="29">
        <v>0</v>
      </c>
      <c r="H623" s="30">
        <v>1</v>
      </c>
      <c r="I623" s="30">
        <v>0</v>
      </c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s="11" customFormat="1" x14ac:dyDescent="0.25">
      <c r="A624" s="213"/>
      <c r="B624" s="205"/>
      <c r="C624" s="205"/>
      <c r="D624" s="208"/>
      <c r="E624" s="28" t="s">
        <v>25</v>
      </c>
      <c r="F624" s="29">
        <v>1</v>
      </c>
      <c r="G624" s="29">
        <v>1</v>
      </c>
      <c r="H624" s="29">
        <v>1</v>
      </c>
      <c r="I624" s="29">
        <v>1</v>
      </c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s="11" customFormat="1" x14ac:dyDescent="0.25">
      <c r="A625" s="213">
        <v>202</v>
      </c>
      <c r="B625" s="203" t="s">
        <v>274</v>
      </c>
      <c r="C625" s="203" t="s">
        <v>282</v>
      </c>
      <c r="D625" s="206" t="s">
        <v>283</v>
      </c>
      <c r="E625" s="25" t="s">
        <v>23</v>
      </c>
      <c r="F625" s="26">
        <v>1</v>
      </c>
      <c r="G625" s="26">
        <v>1</v>
      </c>
      <c r="H625" s="26">
        <v>1</v>
      </c>
      <c r="I625" s="26">
        <v>1</v>
      </c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s="11" customFormat="1" x14ac:dyDescent="0.25">
      <c r="A626" s="213"/>
      <c r="B626" s="204"/>
      <c r="C626" s="204"/>
      <c r="D626" s="207"/>
      <c r="E626" s="28" t="s">
        <v>24</v>
      </c>
      <c r="F626" s="29">
        <v>0</v>
      </c>
      <c r="G626" s="29">
        <v>0</v>
      </c>
      <c r="H626" s="30">
        <v>0</v>
      </c>
      <c r="I626" s="30">
        <v>0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s="11" customFormat="1" x14ac:dyDescent="0.25">
      <c r="A627" s="213"/>
      <c r="B627" s="205"/>
      <c r="C627" s="205"/>
      <c r="D627" s="208"/>
      <c r="E627" s="28" t="s">
        <v>25</v>
      </c>
      <c r="F627" s="29">
        <v>1</v>
      </c>
      <c r="G627" s="29">
        <v>1</v>
      </c>
      <c r="H627" s="29">
        <v>1</v>
      </c>
      <c r="I627" s="29">
        <v>1</v>
      </c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s="11" customFormat="1" x14ac:dyDescent="0.25">
      <c r="A628" s="213">
        <v>203</v>
      </c>
      <c r="B628" s="203" t="s">
        <v>284</v>
      </c>
      <c r="C628" s="203" t="s">
        <v>285</v>
      </c>
      <c r="D628" s="206" t="s">
        <v>285</v>
      </c>
      <c r="E628" s="25" t="s">
        <v>23</v>
      </c>
      <c r="F628" s="26">
        <v>1</v>
      </c>
      <c r="G628" s="26">
        <v>1</v>
      </c>
      <c r="H628" s="26">
        <v>1</v>
      </c>
      <c r="I628" s="26">
        <v>1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s="11" customFormat="1" x14ac:dyDescent="0.25">
      <c r="A629" s="213"/>
      <c r="B629" s="204"/>
      <c r="C629" s="204"/>
      <c r="D629" s="207"/>
      <c r="E629" s="28" t="s">
        <v>24</v>
      </c>
      <c r="F629" s="29">
        <v>0</v>
      </c>
      <c r="G629" s="29">
        <v>0</v>
      </c>
      <c r="H629" s="30">
        <v>0</v>
      </c>
      <c r="I629" s="30">
        <v>0</v>
      </c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s="11" customFormat="1" x14ac:dyDescent="0.25">
      <c r="A630" s="213"/>
      <c r="B630" s="205"/>
      <c r="C630" s="205"/>
      <c r="D630" s="208"/>
      <c r="E630" s="28" t="s">
        <v>25</v>
      </c>
      <c r="F630" s="29">
        <v>1</v>
      </c>
      <c r="G630" s="29">
        <v>1</v>
      </c>
      <c r="H630" s="29">
        <v>1</v>
      </c>
      <c r="I630" s="29">
        <v>1</v>
      </c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s="11" customFormat="1" x14ac:dyDescent="0.25">
      <c r="A631" s="213">
        <v>204</v>
      </c>
      <c r="B631" s="203" t="s">
        <v>284</v>
      </c>
      <c r="C631" s="203" t="s">
        <v>286</v>
      </c>
      <c r="D631" s="206" t="s">
        <v>287</v>
      </c>
      <c r="E631" s="25" t="s">
        <v>23</v>
      </c>
      <c r="F631" s="26">
        <v>1</v>
      </c>
      <c r="G631" s="26">
        <v>1</v>
      </c>
      <c r="H631" s="26">
        <v>1</v>
      </c>
      <c r="I631" s="26">
        <v>1</v>
      </c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s="11" customFormat="1" x14ac:dyDescent="0.25">
      <c r="A632" s="213"/>
      <c r="B632" s="204"/>
      <c r="C632" s="204"/>
      <c r="D632" s="207"/>
      <c r="E632" s="28" t="s">
        <v>24</v>
      </c>
      <c r="F632" s="29">
        <v>0</v>
      </c>
      <c r="G632" s="29">
        <v>0</v>
      </c>
      <c r="H632" s="30">
        <v>0</v>
      </c>
      <c r="I632" s="30">
        <v>0</v>
      </c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s="11" customFormat="1" x14ac:dyDescent="0.25">
      <c r="A633" s="213"/>
      <c r="B633" s="205"/>
      <c r="C633" s="205"/>
      <c r="D633" s="208"/>
      <c r="E633" s="28" t="s">
        <v>25</v>
      </c>
      <c r="F633" s="29">
        <v>1</v>
      </c>
      <c r="G633" s="29">
        <v>1</v>
      </c>
      <c r="H633" s="29">
        <v>1</v>
      </c>
      <c r="I633" s="29">
        <v>1</v>
      </c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s="11" customFormat="1" x14ac:dyDescent="0.25">
      <c r="A634" s="213">
        <v>205</v>
      </c>
      <c r="B634" s="203" t="s">
        <v>284</v>
      </c>
      <c r="C634" s="203" t="s">
        <v>288</v>
      </c>
      <c r="D634" s="206" t="s">
        <v>289</v>
      </c>
      <c r="E634" s="25" t="s">
        <v>23</v>
      </c>
      <c r="F634" s="26">
        <v>1</v>
      </c>
      <c r="G634" s="26">
        <v>1</v>
      </c>
      <c r="H634" s="26">
        <v>1</v>
      </c>
      <c r="I634" s="26">
        <v>1</v>
      </c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s="11" customFormat="1" x14ac:dyDescent="0.25">
      <c r="A635" s="213"/>
      <c r="B635" s="204"/>
      <c r="C635" s="204"/>
      <c r="D635" s="207"/>
      <c r="E635" s="28" t="s">
        <v>24</v>
      </c>
      <c r="F635" s="29">
        <v>0</v>
      </c>
      <c r="G635" s="29">
        <v>0</v>
      </c>
      <c r="H635" s="30">
        <v>0</v>
      </c>
      <c r="I635" s="30">
        <v>0</v>
      </c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s="11" customFormat="1" x14ac:dyDescent="0.25">
      <c r="A636" s="213"/>
      <c r="B636" s="205"/>
      <c r="C636" s="205"/>
      <c r="D636" s="208"/>
      <c r="E636" s="28" t="s">
        <v>25</v>
      </c>
      <c r="F636" s="29">
        <v>1</v>
      </c>
      <c r="G636" s="29">
        <v>1</v>
      </c>
      <c r="H636" s="29">
        <v>1</v>
      </c>
      <c r="I636" s="29">
        <v>1</v>
      </c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s="11" customFormat="1" x14ac:dyDescent="0.25">
      <c r="A637" s="213">
        <v>206</v>
      </c>
      <c r="B637" s="203" t="s">
        <v>284</v>
      </c>
      <c r="C637" s="203" t="s">
        <v>284</v>
      </c>
      <c r="D637" s="206" t="s">
        <v>284</v>
      </c>
      <c r="E637" s="25" t="s">
        <v>23</v>
      </c>
      <c r="F637" s="26">
        <v>1</v>
      </c>
      <c r="G637" s="26">
        <v>1</v>
      </c>
      <c r="H637" s="26">
        <v>1</v>
      </c>
      <c r="I637" s="26">
        <v>1</v>
      </c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s="11" customFormat="1" x14ac:dyDescent="0.25">
      <c r="A638" s="213"/>
      <c r="B638" s="204"/>
      <c r="C638" s="204"/>
      <c r="D638" s="207"/>
      <c r="E638" s="28" t="s">
        <v>24</v>
      </c>
      <c r="F638" s="29">
        <v>0</v>
      </c>
      <c r="G638" s="29">
        <v>0</v>
      </c>
      <c r="H638" s="30">
        <v>0</v>
      </c>
      <c r="I638" s="30">
        <v>0</v>
      </c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s="11" customFormat="1" x14ac:dyDescent="0.25">
      <c r="A639" s="213"/>
      <c r="B639" s="205"/>
      <c r="C639" s="205"/>
      <c r="D639" s="208"/>
      <c r="E639" s="28" t="s">
        <v>25</v>
      </c>
      <c r="F639" s="29">
        <v>2</v>
      </c>
      <c r="G639" s="29">
        <v>2</v>
      </c>
      <c r="H639" s="29">
        <v>2</v>
      </c>
      <c r="I639" s="29">
        <v>2</v>
      </c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s="11" customFormat="1" x14ac:dyDescent="0.25">
      <c r="A640" s="213">
        <v>207</v>
      </c>
      <c r="B640" s="203" t="s">
        <v>284</v>
      </c>
      <c r="C640" s="203" t="s">
        <v>284</v>
      </c>
      <c r="D640" s="206" t="s">
        <v>290</v>
      </c>
      <c r="E640" s="25" t="s">
        <v>23</v>
      </c>
      <c r="F640" s="26">
        <v>1</v>
      </c>
      <c r="G640" s="26">
        <v>1</v>
      </c>
      <c r="H640" s="26">
        <v>0.75</v>
      </c>
      <c r="I640" s="26">
        <v>1</v>
      </c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s="11" customFormat="1" x14ac:dyDescent="0.25">
      <c r="A641" s="213"/>
      <c r="B641" s="204"/>
      <c r="C641" s="204"/>
      <c r="D641" s="207"/>
      <c r="E641" s="28" t="s">
        <v>24</v>
      </c>
      <c r="F641" s="29">
        <v>0</v>
      </c>
      <c r="G641" s="29">
        <v>0</v>
      </c>
      <c r="H641" s="30">
        <v>1</v>
      </c>
      <c r="I641" s="30">
        <v>0</v>
      </c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s="11" customFormat="1" x14ac:dyDescent="0.25">
      <c r="A642" s="213"/>
      <c r="B642" s="205"/>
      <c r="C642" s="205"/>
      <c r="D642" s="208"/>
      <c r="E642" s="28" t="s">
        <v>25</v>
      </c>
      <c r="F642" s="29">
        <v>4</v>
      </c>
      <c r="G642" s="29">
        <v>4</v>
      </c>
      <c r="H642" s="29">
        <v>4</v>
      </c>
      <c r="I642" s="29">
        <v>4</v>
      </c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s="11" customFormat="1" x14ac:dyDescent="0.25">
      <c r="A643" s="213">
        <v>208</v>
      </c>
      <c r="B643" s="203" t="s">
        <v>284</v>
      </c>
      <c r="C643" s="203" t="s">
        <v>291</v>
      </c>
      <c r="D643" s="206" t="s">
        <v>292</v>
      </c>
      <c r="E643" s="25" t="s">
        <v>23</v>
      </c>
      <c r="F643" s="26">
        <v>1</v>
      </c>
      <c r="G643" s="26">
        <v>1</v>
      </c>
      <c r="H643" s="26">
        <v>1</v>
      </c>
      <c r="I643" s="26">
        <v>1</v>
      </c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s="11" customFormat="1" x14ac:dyDescent="0.25">
      <c r="A644" s="213"/>
      <c r="B644" s="204"/>
      <c r="C644" s="204"/>
      <c r="D644" s="207"/>
      <c r="E644" s="28" t="s">
        <v>24</v>
      </c>
      <c r="F644" s="29">
        <v>0</v>
      </c>
      <c r="G644" s="29">
        <v>0</v>
      </c>
      <c r="H644" s="30">
        <v>0</v>
      </c>
      <c r="I644" s="30">
        <v>0</v>
      </c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s="11" customFormat="1" x14ac:dyDescent="0.25">
      <c r="A645" s="213"/>
      <c r="B645" s="205"/>
      <c r="C645" s="205"/>
      <c r="D645" s="208"/>
      <c r="E645" s="28" t="s">
        <v>25</v>
      </c>
      <c r="F645" s="29">
        <v>1</v>
      </c>
      <c r="G645" s="29">
        <v>1</v>
      </c>
      <c r="H645" s="29">
        <v>1</v>
      </c>
      <c r="I645" s="29">
        <v>1</v>
      </c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s="11" customFormat="1" ht="22.5" customHeight="1" x14ac:dyDescent="0.25">
      <c r="A646" s="213">
        <v>209</v>
      </c>
      <c r="B646" s="203" t="s">
        <v>284</v>
      </c>
      <c r="C646" s="203" t="s">
        <v>293</v>
      </c>
      <c r="D646" s="206" t="s">
        <v>294</v>
      </c>
      <c r="E646" s="25" t="s">
        <v>23</v>
      </c>
      <c r="F646" s="26">
        <v>1</v>
      </c>
      <c r="G646" s="26">
        <v>1</v>
      </c>
      <c r="H646" s="26">
        <v>0.5</v>
      </c>
      <c r="I646" s="26">
        <v>1</v>
      </c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s="11" customFormat="1" x14ac:dyDescent="0.25">
      <c r="A647" s="213"/>
      <c r="B647" s="204"/>
      <c r="C647" s="204"/>
      <c r="D647" s="207"/>
      <c r="E647" s="28" t="s">
        <v>24</v>
      </c>
      <c r="F647" s="29">
        <v>0</v>
      </c>
      <c r="G647" s="29">
        <v>0</v>
      </c>
      <c r="H647" s="30">
        <v>1</v>
      </c>
      <c r="I647" s="30">
        <v>0</v>
      </c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s="11" customFormat="1" x14ac:dyDescent="0.25">
      <c r="A648" s="213"/>
      <c r="B648" s="205"/>
      <c r="C648" s="205"/>
      <c r="D648" s="208"/>
      <c r="E648" s="28" t="s">
        <v>25</v>
      </c>
      <c r="F648" s="29">
        <v>2</v>
      </c>
      <c r="G648" s="29">
        <v>2</v>
      </c>
      <c r="H648" s="29">
        <v>2</v>
      </c>
      <c r="I648" s="29">
        <v>2</v>
      </c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s="11" customFormat="1" x14ac:dyDescent="0.25">
      <c r="A649" s="213">
        <v>210</v>
      </c>
      <c r="B649" s="203" t="s">
        <v>284</v>
      </c>
      <c r="C649" s="203" t="s">
        <v>295</v>
      </c>
      <c r="D649" s="206" t="s">
        <v>296</v>
      </c>
      <c r="E649" s="25" t="s">
        <v>23</v>
      </c>
      <c r="F649" s="26">
        <v>1</v>
      </c>
      <c r="G649" s="26">
        <v>1</v>
      </c>
      <c r="H649" s="26">
        <v>1</v>
      </c>
      <c r="I649" s="26">
        <v>1</v>
      </c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s="11" customFormat="1" x14ac:dyDescent="0.25">
      <c r="A650" s="213"/>
      <c r="B650" s="204"/>
      <c r="C650" s="204"/>
      <c r="D650" s="207"/>
      <c r="E650" s="28" t="s">
        <v>24</v>
      </c>
      <c r="F650" s="29">
        <v>0</v>
      </c>
      <c r="G650" s="29">
        <v>0</v>
      </c>
      <c r="H650" s="30">
        <v>0</v>
      </c>
      <c r="I650" s="30">
        <v>0</v>
      </c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s="11" customFormat="1" x14ac:dyDescent="0.25">
      <c r="A651" s="213"/>
      <c r="B651" s="205"/>
      <c r="C651" s="205"/>
      <c r="D651" s="208"/>
      <c r="E651" s="28" t="s">
        <v>25</v>
      </c>
      <c r="F651" s="29">
        <v>1</v>
      </c>
      <c r="G651" s="29">
        <v>1</v>
      </c>
      <c r="H651" s="29">
        <v>1</v>
      </c>
      <c r="I651" s="29">
        <v>1</v>
      </c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s="11" customFormat="1" x14ac:dyDescent="0.25">
      <c r="A652" s="213">
        <v>211</v>
      </c>
      <c r="B652" s="203" t="s">
        <v>284</v>
      </c>
      <c r="C652" s="203" t="s">
        <v>297</v>
      </c>
      <c r="D652" s="206" t="s">
        <v>298</v>
      </c>
      <c r="E652" s="25" t="s">
        <v>23</v>
      </c>
      <c r="F652" s="26">
        <v>1</v>
      </c>
      <c r="G652" s="26">
        <v>1</v>
      </c>
      <c r="H652" s="26">
        <v>1</v>
      </c>
      <c r="I652" s="26">
        <v>1</v>
      </c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s="11" customFormat="1" x14ac:dyDescent="0.25">
      <c r="A653" s="213"/>
      <c r="B653" s="204"/>
      <c r="C653" s="204"/>
      <c r="D653" s="207"/>
      <c r="E653" s="28" t="s">
        <v>24</v>
      </c>
      <c r="F653" s="29">
        <v>0</v>
      </c>
      <c r="G653" s="29">
        <v>0</v>
      </c>
      <c r="H653" s="30">
        <v>0</v>
      </c>
      <c r="I653" s="30">
        <v>0</v>
      </c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s="11" customFormat="1" x14ac:dyDescent="0.25">
      <c r="A654" s="213"/>
      <c r="B654" s="205"/>
      <c r="C654" s="205"/>
      <c r="D654" s="208"/>
      <c r="E654" s="28" t="s">
        <v>25</v>
      </c>
      <c r="F654" s="29">
        <v>1</v>
      </c>
      <c r="G654" s="29">
        <v>1</v>
      </c>
      <c r="H654" s="29">
        <v>1</v>
      </c>
      <c r="I654" s="29">
        <v>1</v>
      </c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s="11" customFormat="1" x14ac:dyDescent="0.25">
      <c r="A655" s="213">
        <v>212</v>
      </c>
      <c r="B655" s="203" t="s">
        <v>284</v>
      </c>
      <c r="C655" s="203" t="s">
        <v>299</v>
      </c>
      <c r="D655" s="206" t="s">
        <v>299</v>
      </c>
      <c r="E655" s="25" t="s">
        <v>23</v>
      </c>
      <c r="F655" s="26">
        <v>1</v>
      </c>
      <c r="G655" s="26">
        <v>1</v>
      </c>
      <c r="H655" s="26">
        <v>1</v>
      </c>
      <c r="I655" s="26">
        <v>1</v>
      </c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s="11" customFormat="1" x14ac:dyDescent="0.25">
      <c r="A656" s="213"/>
      <c r="B656" s="204"/>
      <c r="C656" s="204"/>
      <c r="D656" s="207"/>
      <c r="E656" s="28" t="s">
        <v>24</v>
      </c>
      <c r="F656" s="29">
        <v>0</v>
      </c>
      <c r="G656" s="29">
        <v>0</v>
      </c>
      <c r="H656" s="30">
        <v>0</v>
      </c>
      <c r="I656" s="30">
        <v>0</v>
      </c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s="11" customFormat="1" x14ac:dyDescent="0.25">
      <c r="A657" s="213"/>
      <c r="B657" s="205"/>
      <c r="C657" s="205"/>
      <c r="D657" s="208"/>
      <c r="E657" s="28" t="s">
        <v>25</v>
      </c>
      <c r="F657" s="29">
        <v>1</v>
      </c>
      <c r="G657" s="29">
        <v>1</v>
      </c>
      <c r="H657" s="29">
        <v>1</v>
      </c>
      <c r="I657" s="29">
        <v>1</v>
      </c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s="11" customFormat="1" x14ac:dyDescent="0.25">
      <c r="A658" s="213">
        <v>213</v>
      </c>
      <c r="B658" s="203" t="s">
        <v>284</v>
      </c>
      <c r="C658" s="203" t="s">
        <v>300</v>
      </c>
      <c r="D658" s="206" t="s">
        <v>301</v>
      </c>
      <c r="E658" s="25" t="s">
        <v>23</v>
      </c>
      <c r="F658" s="26">
        <v>1</v>
      </c>
      <c r="G658" s="26">
        <v>1</v>
      </c>
      <c r="H658" s="26">
        <v>1</v>
      </c>
      <c r="I658" s="26">
        <v>1</v>
      </c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s="11" customFormat="1" x14ac:dyDescent="0.25">
      <c r="A659" s="213"/>
      <c r="B659" s="204"/>
      <c r="C659" s="204"/>
      <c r="D659" s="207"/>
      <c r="E659" s="28" t="s">
        <v>24</v>
      </c>
      <c r="F659" s="29">
        <v>0</v>
      </c>
      <c r="G659" s="29">
        <v>0</v>
      </c>
      <c r="H659" s="30">
        <v>0</v>
      </c>
      <c r="I659" s="30">
        <v>0</v>
      </c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s="11" customFormat="1" x14ac:dyDescent="0.25">
      <c r="A660" s="213"/>
      <c r="B660" s="205"/>
      <c r="C660" s="205"/>
      <c r="D660" s="208"/>
      <c r="E660" s="28" t="s">
        <v>25</v>
      </c>
      <c r="F660" s="29">
        <v>1</v>
      </c>
      <c r="G660" s="29">
        <v>1</v>
      </c>
      <c r="H660" s="29">
        <v>1</v>
      </c>
      <c r="I660" s="29">
        <v>1</v>
      </c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s="11" customFormat="1" x14ac:dyDescent="0.25">
      <c r="A661" s="213">
        <v>214</v>
      </c>
      <c r="B661" s="203" t="s">
        <v>302</v>
      </c>
      <c r="C661" s="203" t="s">
        <v>303</v>
      </c>
      <c r="D661" s="206" t="s">
        <v>304</v>
      </c>
      <c r="E661" s="25" t="s">
        <v>23</v>
      </c>
      <c r="F661" s="26">
        <v>1</v>
      </c>
      <c r="G661" s="26">
        <v>1</v>
      </c>
      <c r="H661" s="26">
        <v>1</v>
      </c>
      <c r="I661" s="26">
        <v>1</v>
      </c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s="11" customFormat="1" x14ac:dyDescent="0.25">
      <c r="A662" s="213"/>
      <c r="B662" s="204"/>
      <c r="C662" s="204"/>
      <c r="D662" s="207"/>
      <c r="E662" s="28" t="s">
        <v>24</v>
      </c>
      <c r="F662" s="29">
        <v>0</v>
      </c>
      <c r="G662" s="29">
        <v>0</v>
      </c>
      <c r="H662" s="30">
        <v>0</v>
      </c>
      <c r="I662" s="30">
        <v>0</v>
      </c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s="11" customFormat="1" x14ac:dyDescent="0.25">
      <c r="A663" s="213"/>
      <c r="B663" s="205"/>
      <c r="C663" s="205"/>
      <c r="D663" s="208"/>
      <c r="E663" s="28" t="s">
        <v>25</v>
      </c>
      <c r="F663" s="29">
        <v>3</v>
      </c>
      <c r="G663" s="29">
        <v>3</v>
      </c>
      <c r="H663" s="29">
        <v>3</v>
      </c>
      <c r="I663" s="29">
        <v>3</v>
      </c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s="11" customFormat="1" x14ac:dyDescent="0.25">
      <c r="A664" s="213">
        <v>215</v>
      </c>
      <c r="B664" s="203" t="s">
        <v>302</v>
      </c>
      <c r="C664" s="203" t="s">
        <v>303</v>
      </c>
      <c r="D664" s="206" t="s">
        <v>305</v>
      </c>
      <c r="E664" s="25" t="s">
        <v>23</v>
      </c>
      <c r="F664" s="26">
        <v>1</v>
      </c>
      <c r="G664" s="26">
        <v>1</v>
      </c>
      <c r="H664" s="26">
        <v>1</v>
      </c>
      <c r="I664" s="26">
        <v>1</v>
      </c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s="11" customFormat="1" x14ac:dyDescent="0.25">
      <c r="A665" s="213"/>
      <c r="B665" s="204"/>
      <c r="C665" s="204"/>
      <c r="D665" s="207"/>
      <c r="E665" s="28" t="s">
        <v>24</v>
      </c>
      <c r="F665" s="29">
        <v>0</v>
      </c>
      <c r="G665" s="29">
        <v>0</v>
      </c>
      <c r="H665" s="30">
        <v>0</v>
      </c>
      <c r="I665" s="30">
        <v>0</v>
      </c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s="11" customFormat="1" x14ac:dyDescent="0.25">
      <c r="A666" s="213"/>
      <c r="B666" s="205"/>
      <c r="C666" s="205"/>
      <c r="D666" s="208"/>
      <c r="E666" s="28" t="s">
        <v>25</v>
      </c>
      <c r="F666" s="29">
        <v>2</v>
      </c>
      <c r="G666" s="29">
        <v>2</v>
      </c>
      <c r="H666" s="29">
        <v>2</v>
      </c>
      <c r="I666" s="29">
        <v>2</v>
      </c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s="11" customFormat="1" x14ac:dyDescent="0.25">
      <c r="A667" s="213">
        <v>216</v>
      </c>
      <c r="B667" s="203" t="s">
        <v>302</v>
      </c>
      <c r="C667" s="203" t="s">
        <v>306</v>
      </c>
      <c r="D667" s="206" t="s">
        <v>307</v>
      </c>
      <c r="E667" s="25" t="s">
        <v>23</v>
      </c>
      <c r="F667" s="26">
        <v>1</v>
      </c>
      <c r="G667" s="26">
        <v>1</v>
      </c>
      <c r="H667" s="26">
        <v>1</v>
      </c>
      <c r="I667" s="26">
        <v>1</v>
      </c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s="11" customFormat="1" x14ac:dyDescent="0.25">
      <c r="A668" s="213"/>
      <c r="B668" s="204"/>
      <c r="C668" s="204"/>
      <c r="D668" s="207"/>
      <c r="E668" s="28" t="s">
        <v>24</v>
      </c>
      <c r="F668" s="29">
        <v>0</v>
      </c>
      <c r="G668" s="29">
        <v>0</v>
      </c>
      <c r="H668" s="30">
        <v>0</v>
      </c>
      <c r="I668" s="30">
        <v>0</v>
      </c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s="11" customFormat="1" x14ac:dyDescent="0.25">
      <c r="A669" s="213"/>
      <c r="B669" s="205"/>
      <c r="C669" s="205"/>
      <c r="D669" s="208"/>
      <c r="E669" s="28" t="s">
        <v>25</v>
      </c>
      <c r="F669" s="29">
        <v>2</v>
      </c>
      <c r="G669" s="29">
        <v>2</v>
      </c>
      <c r="H669" s="29">
        <v>2</v>
      </c>
      <c r="I669" s="29">
        <v>2</v>
      </c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s="11" customFormat="1" x14ac:dyDescent="0.25">
      <c r="A670" s="213">
        <v>217</v>
      </c>
      <c r="B670" s="203" t="s">
        <v>302</v>
      </c>
      <c r="C670" s="203" t="s">
        <v>308</v>
      </c>
      <c r="D670" s="206" t="s">
        <v>308</v>
      </c>
      <c r="E670" s="25" t="s">
        <v>23</v>
      </c>
      <c r="F670" s="26">
        <v>1</v>
      </c>
      <c r="G670" s="26">
        <v>1</v>
      </c>
      <c r="H670" s="26">
        <v>1</v>
      </c>
      <c r="I670" s="26">
        <v>1</v>
      </c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s="11" customFormat="1" x14ac:dyDescent="0.25">
      <c r="A671" s="213"/>
      <c r="B671" s="204"/>
      <c r="C671" s="204"/>
      <c r="D671" s="207"/>
      <c r="E671" s="28" t="s">
        <v>24</v>
      </c>
      <c r="F671" s="29">
        <v>0</v>
      </c>
      <c r="G671" s="29">
        <v>0</v>
      </c>
      <c r="H671" s="30">
        <v>0</v>
      </c>
      <c r="I671" s="30">
        <v>0</v>
      </c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s="11" customFormat="1" x14ac:dyDescent="0.25">
      <c r="A672" s="213"/>
      <c r="B672" s="205"/>
      <c r="C672" s="205"/>
      <c r="D672" s="208"/>
      <c r="E672" s="28" t="s">
        <v>25</v>
      </c>
      <c r="F672" s="29">
        <v>2</v>
      </c>
      <c r="G672" s="29">
        <v>2</v>
      </c>
      <c r="H672" s="29">
        <v>2</v>
      </c>
      <c r="I672" s="29">
        <v>2</v>
      </c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s="11" customFormat="1" x14ac:dyDescent="0.25">
      <c r="A673" s="213">
        <v>218</v>
      </c>
      <c r="B673" s="203" t="s">
        <v>302</v>
      </c>
      <c r="C673" s="203" t="s">
        <v>308</v>
      </c>
      <c r="D673" s="206" t="s">
        <v>309</v>
      </c>
      <c r="E673" s="25" t="s">
        <v>23</v>
      </c>
      <c r="F673" s="26">
        <v>1</v>
      </c>
      <c r="G673" s="26">
        <v>1</v>
      </c>
      <c r="H673" s="26">
        <v>1</v>
      </c>
      <c r="I673" s="26">
        <v>1</v>
      </c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s="11" customFormat="1" x14ac:dyDescent="0.25">
      <c r="A674" s="213"/>
      <c r="B674" s="204"/>
      <c r="C674" s="204"/>
      <c r="D674" s="207"/>
      <c r="E674" s="28" t="s">
        <v>24</v>
      </c>
      <c r="F674" s="29">
        <v>0</v>
      </c>
      <c r="G674" s="29">
        <v>0</v>
      </c>
      <c r="H674" s="30">
        <v>0</v>
      </c>
      <c r="I674" s="30">
        <v>0</v>
      </c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s="11" customFormat="1" x14ac:dyDescent="0.25">
      <c r="A675" s="213"/>
      <c r="B675" s="205"/>
      <c r="C675" s="205"/>
      <c r="D675" s="208"/>
      <c r="E675" s="28" t="s">
        <v>25</v>
      </c>
      <c r="F675" s="29">
        <v>1</v>
      </c>
      <c r="G675" s="29">
        <v>1</v>
      </c>
      <c r="H675" s="29">
        <v>1</v>
      </c>
      <c r="I675" s="29">
        <v>1</v>
      </c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s="11" customFormat="1" x14ac:dyDescent="0.25">
      <c r="A676" s="213">
        <v>219</v>
      </c>
      <c r="B676" s="203" t="s">
        <v>302</v>
      </c>
      <c r="C676" s="203" t="s">
        <v>308</v>
      </c>
      <c r="D676" s="206" t="s">
        <v>310</v>
      </c>
      <c r="E676" s="25" t="s">
        <v>23</v>
      </c>
      <c r="F676" s="26">
        <v>1</v>
      </c>
      <c r="G676" s="26">
        <v>1</v>
      </c>
      <c r="H676" s="26">
        <v>1</v>
      </c>
      <c r="I676" s="26">
        <v>1</v>
      </c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s="11" customFormat="1" x14ac:dyDescent="0.25">
      <c r="A677" s="213"/>
      <c r="B677" s="204"/>
      <c r="C677" s="204"/>
      <c r="D677" s="207"/>
      <c r="E677" s="28" t="s">
        <v>24</v>
      </c>
      <c r="F677" s="29">
        <v>0</v>
      </c>
      <c r="G677" s="29">
        <v>0</v>
      </c>
      <c r="H677" s="30">
        <v>0</v>
      </c>
      <c r="I677" s="30">
        <v>0</v>
      </c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s="11" customFormat="1" x14ac:dyDescent="0.25">
      <c r="A678" s="213"/>
      <c r="B678" s="205"/>
      <c r="C678" s="205"/>
      <c r="D678" s="208"/>
      <c r="E678" s="28" t="s">
        <v>25</v>
      </c>
      <c r="F678" s="29">
        <v>1</v>
      </c>
      <c r="G678" s="29">
        <v>1</v>
      </c>
      <c r="H678" s="29">
        <v>1</v>
      </c>
      <c r="I678" s="29">
        <v>1</v>
      </c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s="11" customFormat="1" ht="22.5" customHeight="1" x14ac:dyDescent="0.25">
      <c r="A679" s="213">
        <v>220</v>
      </c>
      <c r="B679" s="203" t="s">
        <v>311</v>
      </c>
      <c r="C679" s="203" t="s">
        <v>312</v>
      </c>
      <c r="D679" s="206" t="s">
        <v>313</v>
      </c>
      <c r="E679" s="25" t="s">
        <v>23</v>
      </c>
      <c r="F679" s="26">
        <v>1</v>
      </c>
      <c r="G679" s="26">
        <v>1</v>
      </c>
      <c r="H679" s="26">
        <v>1</v>
      </c>
      <c r="I679" s="26">
        <v>1</v>
      </c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s="11" customFormat="1" x14ac:dyDescent="0.25">
      <c r="A680" s="213"/>
      <c r="B680" s="204"/>
      <c r="C680" s="204"/>
      <c r="D680" s="207"/>
      <c r="E680" s="28" t="s">
        <v>24</v>
      </c>
      <c r="F680" s="29">
        <v>0</v>
      </c>
      <c r="G680" s="29">
        <v>0</v>
      </c>
      <c r="H680" s="30">
        <v>0</v>
      </c>
      <c r="I680" s="30">
        <v>0</v>
      </c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s="11" customFormat="1" x14ac:dyDescent="0.25">
      <c r="A681" s="213"/>
      <c r="B681" s="205"/>
      <c r="C681" s="205"/>
      <c r="D681" s="208"/>
      <c r="E681" s="28" t="s">
        <v>25</v>
      </c>
      <c r="F681" s="29">
        <v>2</v>
      </c>
      <c r="G681" s="29">
        <v>2</v>
      </c>
      <c r="H681" s="29">
        <v>2</v>
      </c>
      <c r="I681" s="29">
        <v>2</v>
      </c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s="11" customFormat="1" x14ac:dyDescent="0.25">
      <c r="A682" s="213">
        <v>221</v>
      </c>
      <c r="B682" s="203" t="s">
        <v>311</v>
      </c>
      <c r="C682" s="203" t="s">
        <v>314</v>
      </c>
      <c r="D682" s="206" t="s">
        <v>315</v>
      </c>
      <c r="E682" s="25" t="s">
        <v>23</v>
      </c>
      <c r="F682" s="26">
        <v>1</v>
      </c>
      <c r="G682" s="26">
        <v>1</v>
      </c>
      <c r="H682" s="26">
        <v>1</v>
      </c>
      <c r="I682" s="26">
        <v>1</v>
      </c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s="11" customFormat="1" x14ac:dyDescent="0.25">
      <c r="A683" s="213"/>
      <c r="B683" s="204"/>
      <c r="C683" s="204"/>
      <c r="D683" s="207"/>
      <c r="E683" s="28" t="s">
        <v>24</v>
      </c>
      <c r="F683" s="29">
        <v>0</v>
      </c>
      <c r="G683" s="29">
        <v>0</v>
      </c>
      <c r="H683" s="30">
        <v>0</v>
      </c>
      <c r="I683" s="30">
        <v>0</v>
      </c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s="11" customFormat="1" x14ac:dyDescent="0.25">
      <c r="A684" s="213"/>
      <c r="B684" s="205"/>
      <c r="C684" s="205"/>
      <c r="D684" s="208"/>
      <c r="E684" s="28" t="s">
        <v>25</v>
      </c>
      <c r="F684" s="29">
        <v>1</v>
      </c>
      <c r="G684" s="29">
        <v>1</v>
      </c>
      <c r="H684" s="29">
        <v>1</v>
      </c>
      <c r="I684" s="29">
        <v>1</v>
      </c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s="11" customFormat="1" x14ac:dyDescent="0.25">
      <c r="A685" s="213">
        <v>222</v>
      </c>
      <c r="B685" s="203" t="s">
        <v>311</v>
      </c>
      <c r="C685" s="203" t="s">
        <v>314</v>
      </c>
      <c r="D685" s="206" t="s">
        <v>314</v>
      </c>
      <c r="E685" s="25" t="s">
        <v>23</v>
      </c>
      <c r="F685" s="26">
        <v>1</v>
      </c>
      <c r="G685" s="26">
        <v>1</v>
      </c>
      <c r="H685" s="26">
        <v>1</v>
      </c>
      <c r="I685" s="26">
        <v>1</v>
      </c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s="11" customFormat="1" x14ac:dyDescent="0.25">
      <c r="A686" s="213"/>
      <c r="B686" s="204"/>
      <c r="C686" s="204"/>
      <c r="D686" s="207"/>
      <c r="E686" s="28" t="s">
        <v>24</v>
      </c>
      <c r="F686" s="29">
        <v>0</v>
      </c>
      <c r="G686" s="29">
        <v>0</v>
      </c>
      <c r="H686" s="30">
        <v>0</v>
      </c>
      <c r="I686" s="30">
        <v>0</v>
      </c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s="11" customFormat="1" x14ac:dyDescent="0.25">
      <c r="A687" s="213"/>
      <c r="B687" s="205"/>
      <c r="C687" s="205"/>
      <c r="D687" s="208"/>
      <c r="E687" s="28" t="s">
        <v>25</v>
      </c>
      <c r="F687" s="29">
        <v>1</v>
      </c>
      <c r="G687" s="29">
        <v>1</v>
      </c>
      <c r="H687" s="29">
        <v>1</v>
      </c>
      <c r="I687" s="29">
        <v>1</v>
      </c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s="11" customFormat="1" x14ac:dyDescent="0.25">
      <c r="A688" s="213">
        <v>223</v>
      </c>
      <c r="B688" s="203" t="s">
        <v>311</v>
      </c>
      <c r="C688" s="203" t="s">
        <v>316</v>
      </c>
      <c r="D688" s="206" t="s">
        <v>316</v>
      </c>
      <c r="E688" s="25" t="s">
        <v>23</v>
      </c>
      <c r="F688" s="26">
        <v>1</v>
      </c>
      <c r="G688" s="26">
        <v>1</v>
      </c>
      <c r="H688" s="26">
        <v>0.5</v>
      </c>
      <c r="I688" s="26">
        <v>1</v>
      </c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s="11" customFormat="1" x14ac:dyDescent="0.25">
      <c r="A689" s="213"/>
      <c r="B689" s="204"/>
      <c r="C689" s="204"/>
      <c r="D689" s="207"/>
      <c r="E689" s="28" t="s">
        <v>24</v>
      </c>
      <c r="F689" s="29">
        <v>0</v>
      </c>
      <c r="G689" s="29">
        <v>0</v>
      </c>
      <c r="H689" s="30">
        <v>1</v>
      </c>
      <c r="I689" s="30">
        <v>0</v>
      </c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s="11" customFormat="1" x14ac:dyDescent="0.25">
      <c r="A690" s="213"/>
      <c r="B690" s="205"/>
      <c r="C690" s="205"/>
      <c r="D690" s="208"/>
      <c r="E690" s="28" t="s">
        <v>25</v>
      </c>
      <c r="F690" s="29">
        <v>2</v>
      </c>
      <c r="G690" s="29">
        <v>2</v>
      </c>
      <c r="H690" s="29">
        <v>2</v>
      </c>
      <c r="I690" s="29">
        <v>2</v>
      </c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s="11" customFormat="1" x14ac:dyDescent="0.25">
      <c r="A691" s="213">
        <v>224</v>
      </c>
      <c r="B691" s="203" t="s">
        <v>311</v>
      </c>
      <c r="C691" s="203" t="s">
        <v>316</v>
      </c>
      <c r="D691" s="206" t="s">
        <v>317</v>
      </c>
      <c r="E691" s="25" t="s">
        <v>23</v>
      </c>
      <c r="F691" s="26">
        <v>1</v>
      </c>
      <c r="G691" s="26">
        <v>1</v>
      </c>
      <c r="H691" s="26">
        <v>1</v>
      </c>
      <c r="I691" s="26">
        <v>1</v>
      </c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s="11" customFormat="1" x14ac:dyDescent="0.25">
      <c r="A692" s="213"/>
      <c r="B692" s="204"/>
      <c r="C692" s="204"/>
      <c r="D692" s="207"/>
      <c r="E692" s="28" t="s">
        <v>24</v>
      </c>
      <c r="F692" s="29">
        <v>0</v>
      </c>
      <c r="G692" s="29">
        <v>0</v>
      </c>
      <c r="H692" s="30">
        <v>0</v>
      </c>
      <c r="I692" s="30">
        <v>0</v>
      </c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s="11" customFormat="1" x14ac:dyDescent="0.25">
      <c r="A693" s="213"/>
      <c r="B693" s="205"/>
      <c r="C693" s="205"/>
      <c r="D693" s="208"/>
      <c r="E693" s="28" t="s">
        <v>25</v>
      </c>
      <c r="F693" s="29">
        <v>1</v>
      </c>
      <c r="G693" s="29">
        <v>1</v>
      </c>
      <c r="H693" s="29">
        <v>1</v>
      </c>
      <c r="I693" s="29">
        <v>1</v>
      </c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s="11" customFormat="1" x14ac:dyDescent="0.25">
      <c r="A694" s="213">
        <v>225</v>
      </c>
      <c r="B694" s="203" t="s">
        <v>311</v>
      </c>
      <c r="C694" s="203" t="s">
        <v>316</v>
      </c>
      <c r="D694" s="206" t="s">
        <v>318</v>
      </c>
      <c r="E694" s="25" t="s">
        <v>23</v>
      </c>
      <c r="F694" s="26">
        <v>1</v>
      </c>
      <c r="G694" s="26">
        <v>1</v>
      </c>
      <c r="H694" s="26">
        <v>1</v>
      </c>
      <c r="I694" s="26">
        <v>1</v>
      </c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s="11" customFormat="1" x14ac:dyDescent="0.25">
      <c r="A695" s="213"/>
      <c r="B695" s="204"/>
      <c r="C695" s="204"/>
      <c r="D695" s="207"/>
      <c r="E695" s="28" t="s">
        <v>24</v>
      </c>
      <c r="F695" s="29">
        <v>0</v>
      </c>
      <c r="G695" s="29">
        <v>0</v>
      </c>
      <c r="H695" s="30">
        <v>0</v>
      </c>
      <c r="I695" s="30">
        <v>0</v>
      </c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s="11" customFormat="1" x14ac:dyDescent="0.25">
      <c r="A696" s="213"/>
      <c r="B696" s="205"/>
      <c r="C696" s="205"/>
      <c r="D696" s="208"/>
      <c r="E696" s="28" t="s">
        <v>25</v>
      </c>
      <c r="F696" s="29">
        <v>1</v>
      </c>
      <c r="G696" s="29">
        <v>1</v>
      </c>
      <c r="H696" s="29">
        <v>1</v>
      </c>
      <c r="I696" s="29">
        <v>1</v>
      </c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s="11" customFormat="1" x14ac:dyDescent="0.25">
      <c r="A697" s="213">
        <v>226</v>
      </c>
      <c r="B697" s="203" t="s">
        <v>311</v>
      </c>
      <c r="C697" s="203" t="s">
        <v>316</v>
      </c>
      <c r="D697" s="206" t="s">
        <v>319</v>
      </c>
      <c r="E697" s="25" t="s">
        <v>23</v>
      </c>
      <c r="F697" s="26">
        <v>1</v>
      </c>
      <c r="G697" s="26">
        <v>1</v>
      </c>
      <c r="H697" s="26">
        <v>1</v>
      </c>
      <c r="I697" s="26">
        <v>1</v>
      </c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s="11" customFormat="1" x14ac:dyDescent="0.25">
      <c r="A698" s="213"/>
      <c r="B698" s="204"/>
      <c r="C698" s="204"/>
      <c r="D698" s="207"/>
      <c r="E698" s="28" t="s">
        <v>24</v>
      </c>
      <c r="F698" s="29">
        <v>0</v>
      </c>
      <c r="G698" s="29">
        <v>0</v>
      </c>
      <c r="H698" s="30">
        <v>0</v>
      </c>
      <c r="I698" s="30">
        <v>0</v>
      </c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s="11" customFormat="1" x14ac:dyDescent="0.25">
      <c r="A699" s="213"/>
      <c r="B699" s="205"/>
      <c r="C699" s="205"/>
      <c r="D699" s="208"/>
      <c r="E699" s="28" t="s">
        <v>25</v>
      </c>
      <c r="F699" s="29">
        <v>1</v>
      </c>
      <c r="G699" s="29">
        <v>1</v>
      </c>
      <c r="H699" s="29">
        <v>1</v>
      </c>
      <c r="I699" s="29">
        <v>1</v>
      </c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s="11" customFormat="1" x14ac:dyDescent="0.25">
      <c r="A700" s="213">
        <v>227</v>
      </c>
      <c r="B700" s="203" t="s">
        <v>311</v>
      </c>
      <c r="C700" s="203" t="s">
        <v>316</v>
      </c>
      <c r="D700" s="206" t="s">
        <v>320</v>
      </c>
      <c r="E700" s="25" t="s">
        <v>23</v>
      </c>
      <c r="F700" s="26">
        <v>1</v>
      </c>
      <c r="G700" s="26">
        <v>1</v>
      </c>
      <c r="H700" s="26">
        <v>1</v>
      </c>
      <c r="I700" s="26">
        <v>1</v>
      </c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s="11" customFormat="1" x14ac:dyDescent="0.25">
      <c r="A701" s="213"/>
      <c r="B701" s="204"/>
      <c r="C701" s="204"/>
      <c r="D701" s="207"/>
      <c r="E701" s="28" t="s">
        <v>24</v>
      </c>
      <c r="F701" s="29">
        <v>0</v>
      </c>
      <c r="G701" s="29">
        <v>0</v>
      </c>
      <c r="H701" s="30">
        <v>0</v>
      </c>
      <c r="I701" s="30">
        <v>0</v>
      </c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s="11" customFormat="1" x14ac:dyDescent="0.25">
      <c r="A702" s="213"/>
      <c r="B702" s="205"/>
      <c r="C702" s="205"/>
      <c r="D702" s="208"/>
      <c r="E702" s="28" t="s">
        <v>25</v>
      </c>
      <c r="F702" s="29">
        <v>1</v>
      </c>
      <c r="G702" s="29">
        <v>1</v>
      </c>
      <c r="H702" s="29">
        <v>1</v>
      </c>
      <c r="I702" s="29">
        <v>1</v>
      </c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s="11" customFormat="1" x14ac:dyDescent="0.25">
      <c r="A703" s="213">
        <v>228</v>
      </c>
      <c r="B703" s="203" t="s">
        <v>311</v>
      </c>
      <c r="C703" s="203" t="s">
        <v>321</v>
      </c>
      <c r="D703" s="206" t="s">
        <v>322</v>
      </c>
      <c r="E703" s="25" t="s">
        <v>23</v>
      </c>
      <c r="F703" s="26">
        <v>1</v>
      </c>
      <c r="G703" s="26">
        <v>1</v>
      </c>
      <c r="H703" s="26">
        <v>0</v>
      </c>
      <c r="I703" s="26">
        <v>1</v>
      </c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s="11" customFormat="1" x14ac:dyDescent="0.25">
      <c r="A704" s="213"/>
      <c r="B704" s="204"/>
      <c r="C704" s="204"/>
      <c r="D704" s="207"/>
      <c r="E704" s="28" t="s">
        <v>24</v>
      </c>
      <c r="F704" s="29">
        <v>0</v>
      </c>
      <c r="G704" s="29">
        <v>0</v>
      </c>
      <c r="H704" s="30">
        <v>1</v>
      </c>
      <c r="I704" s="30">
        <v>0</v>
      </c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s="11" customFormat="1" x14ac:dyDescent="0.25">
      <c r="A705" s="213"/>
      <c r="B705" s="205"/>
      <c r="C705" s="205"/>
      <c r="D705" s="208"/>
      <c r="E705" s="28" t="s">
        <v>25</v>
      </c>
      <c r="F705" s="29">
        <v>1</v>
      </c>
      <c r="G705" s="29">
        <v>1</v>
      </c>
      <c r="H705" s="29">
        <v>1</v>
      </c>
      <c r="I705" s="29">
        <v>1</v>
      </c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s="11" customFormat="1" x14ac:dyDescent="0.25">
      <c r="A706" s="213">
        <v>229</v>
      </c>
      <c r="B706" s="203" t="s">
        <v>311</v>
      </c>
      <c r="C706" s="203" t="s">
        <v>321</v>
      </c>
      <c r="D706" s="206" t="s">
        <v>321</v>
      </c>
      <c r="E706" s="25" t="s">
        <v>23</v>
      </c>
      <c r="F706" s="26">
        <v>1</v>
      </c>
      <c r="G706" s="26">
        <v>1</v>
      </c>
      <c r="H706" s="26">
        <v>1</v>
      </c>
      <c r="I706" s="26">
        <v>1</v>
      </c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s="11" customFormat="1" x14ac:dyDescent="0.25">
      <c r="A707" s="213"/>
      <c r="B707" s="204"/>
      <c r="C707" s="204"/>
      <c r="D707" s="207"/>
      <c r="E707" s="28" t="s">
        <v>24</v>
      </c>
      <c r="F707" s="29">
        <v>0</v>
      </c>
      <c r="G707" s="29">
        <v>0</v>
      </c>
      <c r="H707" s="30">
        <v>0</v>
      </c>
      <c r="I707" s="30">
        <v>0</v>
      </c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s="11" customFormat="1" x14ac:dyDescent="0.25">
      <c r="A708" s="213"/>
      <c r="B708" s="205"/>
      <c r="C708" s="205"/>
      <c r="D708" s="208"/>
      <c r="E708" s="28" t="s">
        <v>25</v>
      </c>
      <c r="F708" s="29">
        <v>1</v>
      </c>
      <c r="G708" s="29">
        <v>1</v>
      </c>
      <c r="H708" s="29">
        <v>1</v>
      </c>
      <c r="I708" s="29">
        <v>1</v>
      </c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s="11" customFormat="1" x14ac:dyDescent="0.25">
      <c r="A709" s="213">
        <v>230</v>
      </c>
      <c r="B709" s="203" t="s">
        <v>311</v>
      </c>
      <c r="C709" s="203" t="s">
        <v>323</v>
      </c>
      <c r="D709" s="206" t="s">
        <v>323</v>
      </c>
      <c r="E709" s="25" t="s">
        <v>23</v>
      </c>
      <c r="F709" s="26">
        <v>1</v>
      </c>
      <c r="G709" s="26">
        <v>1</v>
      </c>
      <c r="H709" s="26">
        <v>1</v>
      </c>
      <c r="I709" s="26">
        <v>1</v>
      </c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s="11" customFormat="1" x14ac:dyDescent="0.25">
      <c r="A710" s="213"/>
      <c r="B710" s="204"/>
      <c r="C710" s="204"/>
      <c r="D710" s="207"/>
      <c r="E710" s="28" t="s">
        <v>24</v>
      </c>
      <c r="F710" s="29">
        <v>0</v>
      </c>
      <c r="G710" s="29">
        <v>0</v>
      </c>
      <c r="H710" s="30">
        <v>0</v>
      </c>
      <c r="I710" s="30">
        <v>0</v>
      </c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s="11" customFormat="1" x14ac:dyDescent="0.25">
      <c r="A711" s="213"/>
      <c r="B711" s="205"/>
      <c r="C711" s="205"/>
      <c r="D711" s="208"/>
      <c r="E711" s="28" t="s">
        <v>25</v>
      </c>
      <c r="F711" s="29">
        <v>2</v>
      </c>
      <c r="G711" s="29">
        <v>2</v>
      </c>
      <c r="H711" s="29">
        <v>2</v>
      </c>
      <c r="I711" s="29">
        <v>2</v>
      </c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s="11" customFormat="1" x14ac:dyDescent="0.25">
      <c r="A712" s="213">
        <v>231</v>
      </c>
      <c r="B712" s="203" t="s">
        <v>311</v>
      </c>
      <c r="C712" s="203" t="s">
        <v>323</v>
      </c>
      <c r="D712" s="206" t="s">
        <v>324</v>
      </c>
      <c r="E712" s="25" t="s">
        <v>23</v>
      </c>
      <c r="F712" s="26">
        <v>1</v>
      </c>
      <c r="G712" s="26">
        <v>1</v>
      </c>
      <c r="H712" s="26">
        <v>1</v>
      </c>
      <c r="I712" s="26">
        <v>1</v>
      </c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s="11" customFormat="1" x14ac:dyDescent="0.25">
      <c r="A713" s="213"/>
      <c r="B713" s="204"/>
      <c r="C713" s="204"/>
      <c r="D713" s="207"/>
      <c r="E713" s="28" t="s">
        <v>24</v>
      </c>
      <c r="F713" s="29">
        <v>0</v>
      </c>
      <c r="G713" s="29">
        <v>0</v>
      </c>
      <c r="H713" s="30">
        <v>0</v>
      </c>
      <c r="I713" s="30">
        <v>0</v>
      </c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s="11" customFormat="1" x14ac:dyDescent="0.25">
      <c r="A714" s="213"/>
      <c r="B714" s="205"/>
      <c r="C714" s="205"/>
      <c r="D714" s="208"/>
      <c r="E714" s="28" t="s">
        <v>25</v>
      </c>
      <c r="F714" s="29">
        <v>1</v>
      </c>
      <c r="G714" s="29">
        <v>1</v>
      </c>
      <c r="H714" s="29">
        <v>1</v>
      </c>
      <c r="I714" s="29">
        <v>1</v>
      </c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s="11" customFormat="1" x14ac:dyDescent="0.25">
      <c r="A715" s="213">
        <v>232</v>
      </c>
      <c r="B715" s="203" t="s">
        <v>311</v>
      </c>
      <c r="C715" s="203" t="s">
        <v>311</v>
      </c>
      <c r="D715" s="206" t="s">
        <v>311</v>
      </c>
      <c r="E715" s="25" t="s">
        <v>23</v>
      </c>
      <c r="F715" s="26">
        <v>1</v>
      </c>
      <c r="G715" s="26">
        <v>1</v>
      </c>
      <c r="H715" s="26">
        <v>1</v>
      </c>
      <c r="I715" s="26">
        <v>1</v>
      </c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s="11" customFormat="1" x14ac:dyDescent="0.25">
      <c r="A716" s="213"/>
      <c r="B716" s="204"/>
      <c r="C716" s="204"/>
      <c r="D716" s="207"/>
      <c r="E716" s="28" t="s">
        <v>24</v>
      </c>
      <c r="F716" s="29">
        <v>0</v>
      </c>
      <c r="G716" s="29">
        <v>0</v>
      </c>
      <c r="H716" s="30">
        <v>0</v>
      </c>
      <c r="I716" s="30">
        <v>0</v>
      </c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s="11" customFormat="1" x14ac:dyDescent="0.25">
      <c r="A717" s="213"/>
      <c r="B717" s="205"/>
      <c r="C717" s="205"/>
      <c r="D717" s="208"/>
      <c r="E717" s="28" t="s">
        <v>25</v>
      </c>
      <c r="F717" s="29">
        <v>1</v>
      </c>
      <c r="G717" s="29">
        <v>1</v>
      </c>
      <c r="H717" s="29">
        <v>1</v>
      </c>
      <c r="I717" s="29">
        <v>1</v>
      </c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s="11" customFormat="1" x14ac:dyDescent="0.25">
      <c r="A718" s="213">
        <v>233</v>
      </c>
      <c r="B718" s="203" t="s">
        <v>311</v>
      </c>
      <c r="C718" s="203" t="s">
        <v>311</v>
      </c>
      <c r="D718" s="206" t="s">
        <v>325</v>
      </c>
      <c r="E718" s="25" t="s">
        <v>23</v>
      </c>
      <c r="F718" s="26">
        <v>1</v>
      </c>
      <c r="G718" s="26">
        <v>1</v>
      </c>
      <c r="H718" s="26">
        <v>1</v>
      </c>
      <c r="I718" s="26">
        <v>1</v>
      </c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s="11" customFormat="1" x14ac:dyDescent="0.25">
      <c r="A719" s="213"/>
      <c r="B719" s="204"/>
      <c r="C719" s="204"/>
      <c r="D719" s="207"/>
      <c r="E719" s="28" t="s">
        <v>24</v>
      </c>
      <c r="F719" s="29">
        <v>0</v>
      </c>
      <c r="G719" s="29">
        <v>0</v>
      </c>
      <c r="H719" s="30">
        <v>0</v>
      </c>
      <c r="I719" s="30">
        <v>0</v>
      </c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s="11" customFormat="1" x14ac:dyDescent="0.25">
      <c r="A720" s="213"/>
      <c r="B720" s="205"/>
      <c r="C720" s="205"/>
      <c r="D720" s="208"/>
      <c r="E720" s="28" t="s">
        <v>25</v>
      </c>
      <c r="F720" s="29">
        <v>1</v>
      </c>
      <c r="G720" s="29">
        <v>1</v>
      </c>
      <c r="H720" s="29">
        <v>1</v>
      </c>
      <c r="I720" s="29">
        <v>1</v>
      </c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s="11" customFormat="1" x14ac:dyDescent="0.25">
      <c r="A721" s="213">
        <v>234</v>
      </c>
      <c r="B721" s="203" t="s">
        <v>311</v>
      </c>
      <c r="C721" s="203" t="s">
        <v>326</v>
      </c>
      <c r="D721" s="206" t="s">
        <v>327</v>
      </c>
      <c r="E721" s="25" t="s">
        <v>23</v>
      </c>
      <c r="F721" s="26">
        <v>1</v>
      </c>
      <c r="G721" s="26">
        <v>1</v>
      </c>
      <c r="H721" s="26">
        <v>1</v>
      </c>
      <c r="I721" s="26">
        <v>1</v>
      </c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s="11" customFormat="1" x14ac:dyDescent="0.25">
      <c r="A722" s="213"/>
      <c r="B722" s="204"/>
      <c r="C722" s="204"/>
      <c r="D722" s="207"/>
      <c r="E722" s="28" t="s">
        <v>24</v>
      </c>
      <c r="F722" s="29">
        <v>0</v>
      </c>
      <c r="G722" s="29">
        <v>0</v>
      </c>
      <c r="H722" s="30">
        <v>0</v>
      </c>
      <c r="I722" s="30">
        <v>0</v>
      </c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s="11" customFormat="1" x14ac:dyDescent="0.25">
      <c r="A723" s="213"/>
      <c r="B723" s="205"/>
      <c r="C723" s="205"/>
      <c r="D723" s="208"/>
      <c r="E723" s="28" t="s">
        <v>25</v>
      </c>
      <c r="F723" s="29">
        <v>1</v>
      </c>
      <c r="G723" s="29">
        <v>1</v>
      </c>
      <c r="H723" s="29">
        <v>1</v>
      </c>
      <c r="I723" s="29">
        <v>1</v>
      </c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s="11" customFormat="1" x14ac:dyDescent="0.25">
      <c r="A724" s="213">
        <v>235</v>
      </c>
      <c r="B724" s="203" t="s">
        <v>311</v>
      </c>
      <c r="C724" s="203" t="s">
        <v>328</v>
      </c>
      <c r="D724" s="206" t="s">
        <v>328</v>
      </c>
      <c r="E724" s="25" t="s">
        <v>23</v>
      </c>
      <c r="F724" s="26">
        <v>1</v>
      </c>
      <c r="G724" s="26">
        <v>1</v>
      </c>
      <c r="H724" s="26">
        <v>1</v>
      </c>
      <c r="I724" s="26">
        <v>1</v>
      </c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s="11" customFormat="1" x14ac:dyDescent="0.25">
      <c r="A725" s="213"/>
      <c r="B725" s="204"/>
      <c r="C725" s="204"/>
      <c r="D725" s="207"/>
      <c r="E725" s="28" t="s">
        <v>24</v>
      </c>
      <c r="F725" s="29">
        <v>0</v>
      </c>
      <c r="G725" s="29">
        <v>0</v>
      </c>
      <c r="H725" s="30">
        <v>0</v>
      </c>
      <c r="I725" s="30">
        <v>0</v>
      </c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s="11" customFormat="1" x14ac:dyDescent="0.25">
      <c r="A726" s="213"/>
      <c r="B726" s="205"/>
      <c r="C726" s="205"/>
      <c r="D726" s="208"/>
      <c r="E726" s="28" t="s">
        <v>25</v>
      </c>
      <c r="F726" s="29">
        <v>7</v>
      </c>
      <c r="G726" s="29">
        <v>7</v>
      </c>
      <c r="H726" s="29">
        <v>7</v>
      </c>
      <c r="I726" s="29">
        <v>7</v>
      </c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s="11" customFormat="1" x14ac:dyDescent="0.25">
      <c r="A727" s="213">
        <v>236</v>
      </c>
      <c r="B727" s="203" t="s">
        <v>311</v>
      </c>
      <c r="C727" s="203" t="s">
        <v>328</v>
      </c>
      <c r="D727" s="206" t="s">
        <v>329</v>
      </c>
      <c r="E727" s="25" t="s">
        <v>23</v>
      </c>
      <c r="F727" s="26">
        <v>1</v>
      </c>
      <c r="G727" s="26">
        <v>1</v>
      </c>
      <c r="H727" s="26">
        <v>1</v>
      </c>
      <c r="I727" s="26">
        <v>1</v>
      </c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s="11" customFormat="1" x14ac:dyDescent="0.25">
      <c r="A728" s="213"/>
      <c r="B728" s="204"/>
      <c r="C728" s="204"/>
      <c r="D728" s="207"/>
      <c r="E728" s="28" t="s">
        <v>24</v>
      </c>
      <c r="F728" s="29">
        <v>0</v>
      </c>
      <c r="G728" s="29">
        <v>0</v>
      </c>
      <c r="H728" s="30">
        <v>0</v>
      </c>
      <c r="I728" s="30">
        <v>0</v>
      </c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s="11" customFormat="1" x14ac:dyDescent="0.25">
      <c r="A729" s="213"/>
      <c r="B729" s="205"/>
      <c r="C729" s="205"/>
      <c r="D729" s="208"/>
      <c r="E729" s="28" t="s">
        <v>25</v>
      </c>
      <c r="F729" s="29">
        <v>1</v>
      </c>
      <c r="G729" s="29">
        <v>1</v>
      </c>
      <c r="H729" s="29">
        <v>1</v>
      </c>
      <c r="I729" s="29">
        <v>1</v>
      </c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s="11" customFormat="1" x14ac:dyDescent="0.25">
      <c r="A730" s="213">
        <v>237</v>
      </c>
      <c r="B730" s="203" t="s">
        <v>311</v>
      </c>
      <c r="C730" s="203" t="s">
        <v>328</v>
      </c>
      <c r="D730" s="206" t="s">
        <v>275</v>
      </c>
      <c r="E730" s="25" t="s">
        <v>23</v>
      </c>
      <c r="F730" s="26">
        <v>1</v>
      </c>
      <c r="G730" s="26">
        <v>1</v>
      </c>
      <c r="H730" s="26">
        <v>1</v>
      </c>
      <c r="I730" s="26">
        <v>1</v>
      </c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s="11" customFormat="1" x14ac:dyDescent="0.25">
      <c r="A731" s="213"/>
      <c r="B731" s="204"/>
      <c r="C731" s="204"/>
      <c r="D731" s="207"/>
      <c r="E731" s="28" t="s">
        <v>24</v>
      </c>
      <c r="F731" s="29">
        <v>0</v>
      </c>
      <c r="G731" s="29">
        <v>0</v>
      </c>
      <c r="H731" s="30">
        <v>0</v>
      </c>
      <c r="I731" s="30">
        <v>0</v>
      </c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s="11" customFormat="1" x14ac:dyDescent="0.25">
      <c r="A732" s="213"/>
      <c r="B732" s="205"/>
      <c r="C732" s="205"/>
      <c r="D732" s="208"/>
      <c r="E732" s="28" t="s">
        <v>25</v>
      </c>
      <c r="F732" s="29">
        <v>1</v>
      </c>
      <c r="G732" s="29">
        <v>1</v>
      </c>
      <c r="H732" s="29">
        <v>1</v>
      </c>
      <c r="I732" s="29">
        <v>1</v>
      </c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s="11" customFormat="1" x14ac:dyDescent="0.25">
      <c r="A733" s="213">
        <v>238</v>
      </c>
      <c r="B733" s="203" t="s">
        <v>311</v>
      </c>
      <c r="C733" s="203" t="s">
        <v>328</v>
      </c>
      <c r="D733" s="206" t="s">
        <v>330</v>
      </c>
      <c r="E733" s="25" t="s">
        <v>23</v>
      </c>
      <c r="F733" s="26">
        <v>1</v>
      </c>
      <c r="G733" s="26">
        <v>1</v>
      </c>
      <c r="H733" s="26">
        <v>1</v>
      </c>
      <c r="I733" s="26">
        <v>1</v>
      </c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s="11" customFormat="1" x14ac:dyDescent="0.25">
      <c r="A734" s="213"/>
      <c r="B734" s="204"/>
      <c r="C734" s="204"/>
      <c r="D734" s="207"/>
      <c r="E734" s="28" t="s">
        <v>24</v>
      </c>
      <c r="F734" s="29">
        <v>0</v>
      </c>
      <c r="G734" s="29">
        <v>0</v>
      </c>
      <c r="H734" s="30">
        <v>0</v>
      </c>
      <c r="I734" s="30">
        <v>0</v>
      </c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s="11" customFormat="1" x14ac:dyDescent="0.25">
      <c r="A735" s="213"/>
      <c r="B735" s="205"/>
      <c r="C735" s="205"/>
      <c r="D735" s="208"/>
      <c r="E735" s="28" t="s">
        <v>25</v>
      </c>
      <c r="F735" s="29">
        <v>1</v>
      </c>
      <c r="G735" s="29">
        <v>1</v>
      </c>
      <c r="H735" s="29">
        <v>1</v>
      </c>
      <c r="I735" s="29">
        <v>1</v>
      </c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s="11" customFormat="1" x14ac:dyDescent="0.25">
      <c r="A736" s="213">
        <v>239</v>
      </c>
      <c r="B736" s="203" t="s">
        <v>311</v>
      </c>
      <c r="C736" s="203" t="s">
        <v>331</v>
      </c>
      <c r="D736" s="206" t="s">
        <v>332</v>
      </c>
      <c r="E736" s="25" t="s">
        <v>23</v>
      </c>
      <c r="F736" s="26">
        <v>1</v>
      </c>
      <c r="G736" s="26">
        <v>1</v>
      </c>
      <c r="H736" s="26">
        <v>1</v>
      </c>
      <c r="I736" s="26">
        <v>1</v>
      </c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s="11" customFormat="1" x14ac:dyDescent="0.25">
      <c r="A737" s="213"/>
      <c r="B737" s="204"/>
      <c r="C737" s="204"/>
      <c r="D737" s="207"/>
      <c r="E737" s="28" t="s">
        <v>24</v>
      </c>
      <c r="F737" s="29">
        <v>0</v>
      </c>
      <c r="G737" s="29">
        <v>0</v>
      </c>
      <c r="H737" s="30">
        <v>0</v>
      </c>
      <c r="I737" s="30">
        <v>0</v>
      </c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s="11" customFormat="1" x14ac:dyDescent="0.25">
      <c r="A738" s="213"/>
      <c r="B738" s="205"/>
      <c r="C738" s="205"/>
      <c r="D738" s="208"/>
      <c r="E738" s="28" t="s">
        <v>25</v>
      </c>
      <c r="F738" s="29">
        <v>3</v>
      </c>
      <c r="G738" s="29">
        <v>3</v>
      </c>
      <c r="H738" s="29">
        <v>3</v>
      </c>
      <c r="I738" s="29">
        <v>3</v>
      </c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s="11" customFormat="1" x14ac:dyDescent="0.25">
      <c r="A739" s="213">
        <v>240</v>
      </c>
      <c r="B739" s="203" t="s">
        <v>311</v>
      </c>
      <c r="C739" s="203" t="s">
        <v>331</v>
      </c>
      <c r="D739" s="206" t="s">
        <v>333</v>
      </c>
      <c r="E739" s="25" t="s">
        <v>23</v>
      </c>
      <c r="F739" s="26">
        <v>1</v>
      </c>
      <c r="G739" s="26">
        <v>1</v>
      </c>
      <c r="H739" s="26">
        <v>1</v>
      </c>
      <c r="I739" s="26">
        <v>1</v>
      </c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s="11" customFormat="1" x14ac:dyDescent="0.25">
      <c r="A740" s="213"/>
      <c r="B740" s="204"/>
      <c r="C740" s="204"/>
      <c r="D740" s="207"/>
      <c r="E740" s="28" t="s">
        <v>24</v>
      </c>
      <c r="F740" s="29">
        <v>0</v>
      </c>
      <c r="G740" s="29">
        <v>0</v>
      </c>
      <c r="H740" s="30">
        <v>0</v>
      </c>
      <c r="I740" s="30">
        <v>0</v>
      </c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s="11" customFormat="1" x14ac:dyDescent="0.25">
      <c r="A741" s="213"/>
      <c r="B741" s="205"/>
      <c r="C741" s="205"/>
      <c r="D741" s="208"/>
      <c r="E741" s="28" t="s">
        <v>25</v>
      </c>
      <c r="F741" s="29">
        <v>2</v>
      </c>
      <c r="G741" s="29">
        <v>2</v>
      </c>
      <c r="H741" s="29">
        <v>2</v>
      </c>
      <c r="I741" s="29">
        <v>2</v>
      </c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s="11" customFormat="1" x14ac:dyDescent="0.25">
      <c r="A742" s="213">
        <v>241</v>
      </c>
      <c r="B742" s="203" t="s">
        <v>311</v>
      </c>
      <c r="C742" s="203" t="s">
        <v>331</v>
      </c>
      <c r="D742" s="206" t="s">
        <v>331</v>
      </c>
      <c r="E742" s="25" t="s">
        <v>23</v>
      </c>
      <c r="F742" s="26">
        <v>1</v>
      </c>
      <c r="G742" s="26">
        <v>1</v>
      </c>
      <c r="H742" s="26">
        <v>1</v>
      </c>
      <c r="I742" s="26">
        <v>1</v>
      </c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s="11" customFormat="1" x14ac:dyDescent="0.25">
      <c r="A743" s="213"/>
      <c r="B743" s="204"/>
      <c r="C743" s="204"/>
      <c r="D743" s="207"/>
      <c r="E743" s="28" t="s">
        <v>24</v>
      </c>
      <c r="F743" s="29">
        <v>0</v>
      </c>
      <c r="G743" s="29">
        <v>0</v>
      </c>
      <c r="H743" s="30">
        <v>0</v>
      </c>
      <c r="I743" s="30">
        <v>0</v>
      </c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s="11" customFormat="1" x14ac:dyDescent="0.25">
      <c r="A744" s="213"/>
      <c r="B744" s="205"/>
      <c r="C744" s="205"/>
      <c r="D744" s="208"/>
      <c r="E744" s="28" t="s">
        <v>25</v>
      </c>
      <c r="F744" s="29">
        <v>1</v>
      </c>
      <c r="G744" s="29">
        <v>1</v>
      </c>
      <c r="H744" s="29">
        <v>1</v>
      </c>
      <c r="I744" s="29">
        <v>1</v>
      </c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s="11" customFormat="1" x14ac:dyDescent="0.25">
      <c r="A745" s="213">
        <v>242</v>
      </c>
      <c r="B745" s="203" t="s">
        <v>334</v>
      </c>
      <c r="C745" s="203" t="s">
        <v>335</v>
      </c>
      <c r="D745" s="206" t="s">
        <v>336</v>
      </c>
      <c r="E745" s="25" t="s">
        <v>23</v>
      </c>
      <c r="F745" s="26">
        <v>1</v>
      </c>
      <c r="G745" s="26">
        <v>1</v>
      </c>
      <c r="H745" s="26">
        <v>1</v>
      </c>
      <c r="I745" s="26">
        <v>1</v>
      </c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s="11" customFormat="1" x14ac:dyDescent="0.25">
      <c r="A746" s="213"/>
      <c r="B746" s="204"/>
      <c r="C746" s="204"/>
      <c r="D746" s="207"/>
      <c r="E746" s="28" t="s">
        <v>24</v>
      </c>
      <c r="F746" s="29">
        <v>0</v>
      </c>
      <c r="G746" s="29">
        <v>0</v>
      </c>
      <c r="H746" s="30">
        <v>0</v>
      </c>
      <c r="I746" s="30">
        <v>0</v>
      </c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s="11" customFormat="1" x14ac:dyDescent="0.25">
      <c r="A747" s="213"/>
      <c r="B747" s="205"/>
      <c r="C747" s="205"/>
      <c r="D747" s="208"/>
      <c r="E747" s="28" t="s">
        <v>25</v>
      </c>
      <c r="F747" s="29">
        <v>2</v>
      </c>
      <c r="G747" s="29">
        <v>2</v>
      </c>
      <c r="H747" s="29">
        <v>2</v>
      </c>
      <c r="I747" s="29">
        <v>2</v>
      </c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s="11" customFormat="1" x14ac:dyDescent="0.25">
      <c r="A748" s="213">
        <v>243</v>
      </c>
      <c r="B748" s="203" t="s">
        <v>334</v>
      </c>
      <c r="C748" s="203" t="s">
        <v>335</v>
      </c>
      <c r="D748" s="206" t="s">
        <v>337</v>
      </c>
      <c r="E748" s="25" t="s">
        <v>23</v>
      </c>
      <c r="F748" s="26">
        <v>1</v>
      </c>
      <c r="G748" s="26">
        <v>1</v>
      </c>
      <c r="H748" s="26">
        <v>1</v>
      </c>
      <c r="I748" s="26">
        <v>1</v>
      </c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s="11" customFormat="1" x14ac:dyDescent="0.25">
      <c r="A749" s="213"/>
      <c r="B749" s="204"/>
      <c r="C749" s="204"/>
      <c r="D749" s="207"/>
      <c r="E749" s="28" t="s">
        <v>24</v>
      </c>
      <c r="F749" s="29">
        <v>0</v>
      </c>
      <c r="G749" s="29">
        <v>0</v>
      </c>
      <c r="H749" s="30">
        <v>0</v>
      </c>
      <c r="I749" s="30">
        <v>0</v>
      </c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s="11" customFormat="1" x14ac:dyDescent="0.25">
      <c r="A750" s="213"/>
      <c r="B750" s="205"/>
      <c r="C750" s="205"/>
      <c r="D750" s="208"/>
      <c r="E750" s="28" t="s">
        <v>25</v>
      </c>
      <c r="F750" s="29">
        <v>2</v>
      </c>
      <c r="G750" s="29">
        <v>2</v>
      </c>
      <c r="H750" s="29">
        <v>2</v>
      </c>
      <c r="I750" s="29">
        <v>2</v>
      </c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s="11" customFormat="1" x14ac:dyDescent="0.25">
      <c r="A751" s="213">
        <v>244</v>
      </c>
      <c r="B751" s="203" t="s">
        <v>334</v>
      </c>
      <c r="C751" s="203" t="s">
        <v>335</v>
      </c>
      <c r="D751" s="206" t="s">
        <v>338</v>
      </c>
      <c r="E751" s="25" t="s">
        <v>23</v>
      </c>
      <c r="F751" s="26">
        <v>1</v>
      </c>
      <c r="G751" s="26">
        <v>1</v>
      </c>
      <c r="H751" s="26">
        <v>1</v>
      </c>
      <c r="I751" s="26">
        <v>1</v>
      </c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s="11" customFormat="1" x14ac:dyDescent="0.25">
      <c r="A752" s="213"/>
      <c r="B752" s="204"/>
      <c r="C752" s="204"/>
      <c r="D752" s="207"/>
      <c r="E752" s="28" t="s">
        <v>24</v>
      </c>
      <c r="F752" s="29">
        <v>0</v>
      </c>
      <c r="G752" s="29">
        <v>0</v>
      </c>
      <c r="H752" s="30">
        <v>0</v>
      </c>
      <c r="I752" s="30">
        <v>0</v>
      </c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s="11" customFormat="1" x14ac:dyDescent="0.25">
      <c r="A753" s="213"/>
      <c r="B753" s="205"/>
      <c r="C753" s="205"/>
      <c r="D753" s="208"/>
      <c r="E753" s="28" t="s">
        <v>25</v>
      </c>
      <c r="F753" s="29">
        <v>1</v>
      </c>
      <c r="G753" s="29">
        <v>1</v>
      </c>
      <c r="H753" s="29">
        <v>1</v>
      </c>
      <c r="I753" s="29">
        <v>1</v>
      </c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s="11" customFormat="1" x14ac:dyDescent="0.25">
      <c r="A754" s="213">
        <v>245</v>
      </c>
      <c r="B754" s="203" t="s">
        <v>334</v>
      </c>
      <c r="C754" s="203" t="s">
        <v>335</v>
      </c>
      <c r="D754" s="206" t="s">
        <v>335</v>
      </c>
      <c r="E754" s="25" t="s">
        <v>23</v>
      </c>
      <c r="F754" s="26">
        <v>1</v>
      </c>
      <c r="G754" s="26">
        <v>1</v>
      </c>
      <c r="H754" s="26">
        <v>1</v>
      </c>
      <c r="I754" s="26">
        <v>1</v>
      </c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s="11" customFormat="1" x14ac:dyDescent="0.25">
      <c r="A755" s="213"/>
      <c r="B755" s="204"/>
      <c r="C755" s="204"/>
      <c r="D755" s="207"/>
      <c r="E755" s="28" t="s">
        <v>24</v>
      </c>
      <c r="F755" s="29">
        <v>0</v>
      </c>
      <c r="G755" s="29">
        <v>0</v>
      </c>
      <c r="H755" s="30">
        <v>0</v>
      </c>
      <c r="I755" s="30">
        <v>0</v>
      </c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s="11" customFormat="1" x14ac:dyDescent="0.25">
      <c r="A756" s="213"/>
      <c r="B756" s="205"/>
      <c r="C756" s="205"/>
      <c r="D756" s="208"/>
      <c r="E756" s="28" t="s">
        <v>25</v>
      </c>
      <c r="F756" s="29">
        <v>1</v>
      </c>
      <c r="G756" s="29">
        <v>1</v>
      </c>
      <c r="H756" s="29">
        <v>1</v>
      </c>
      <c r="I756" s="29">
        <v>1</v>
      </c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s="11" customFormat="1" x14ac:dyDescent="0.25">
      <c r="A757" s="213">
        <v>246</v>
      </c>
      <c r="B757" s="203" t="s">
        <v>334</v>
      </c>
      <c r="C757" s="203" t="s">
        <v>335</v>
      </c>
      <c r="D757" s="206" t="s">
        <v>339</v>
      </c>
      <c r="E757" s="25" t="s">
        <v>23</v>
      </c>
      <c r="F757" s="26">
        <v>1</v>
      </c>
      <c r="G757" s="26">
        <v>1</v>
      </c>
      <c r="H757" s="26">
        <v>1</v>
      </c>
      <c r="I757" s="26">
        <v>1</v>
      </c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s="11" customFormat="1" x14ac:dyDescent="0.25">
      <c r="A758" s="213"/>
      <c r="B758" s="204"/>
      <c r="C758" s="204"/>
      <c r="D758" s="207"/>
      <c r="E758" s="28" t="s">
        <v>24</v>
      </c>
      <c r="F758" s="29">
        <v>0</v>
      </c>
      <c r="G758" s="29">
        <v>0</v>
      </c>
      <c r="H758" s="30">
        <v>0</v>
      </c>
      <c r="I758" s="30">
        <v>0</v>
      </c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s="11" customFormat="1" x14ac:dyDescent="0.25">
      <c r="A759" s="213"/>
      <c r="B759" s="205"/>
      <c r="C759" s="205"/>
      <c r="D759" s="208"/>
      <c r="E759" s="28" t="s">
        <v>25</v>
      </c>
      <c r="F759" s="29">
        <v>1</v>
      </c>
      <c r="G759" s="29">
        <v>1</v>
      </c>
      <c r="H759" s="29">
        <v>1</v>
      </c>
      <c r="I759" s="29">
        <v>1</v>
      </c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s="11" customFormat="1" x14ac:dyDescent="0.25">
      <c r="A760" s="213">
        <v>247</v>
      </c>
      <c r="B760" s="203" t="s">
        <v>334</v>
      </c>
      <c r="C760" s="203" t="s">
        <v>340</v>
      </c>
      <c r="D760" s="206" t="s">
        <v>340</v>
      </c>
      <c r="E760" s="25" t="s">
        <v>23</v>
      </c>
      <c r="F760" s="26">
        <v>1</v>
      </c>
      <c r="G760" s="26">
        <v>1</v>
      </c>
      <c r="H760" s="26">
        <v>1</v>
      </c>
      <c r="I760" s="26">
        <v>1</v>
      </c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s="11" customFormat="1" x14ac:dyDescent="0.25">
      <c r="A761" s="213"/>
      <c r="B761" s="204"/>
      <c r="C761" s="204"/>
      <c r="D761" s="207"/>
      <c r="E761" s="28" t="s">
        <v>24</v>
      </c>
      <c r="F761" s="29">
        <v>0</v>
      </c>
      <c r="G761" s="29">
        <v>0</v>
      </c>
      <c r="H761" s="30">
        <v>0</v>
      </c>
      <c r="I761" s="30">
        <v>0</v>
      </c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s="11" customFormat="1" x14ac:dyDescent="0.25">
      <c r="A762" s="213"/>
      <c r="B762" s="205"/>
      <c r="C762" s="205"/>
      <c r="D762" s="208"/>
      <c r="E762" s="28" t="s">
        <v>25</v>
      </c>
      <c r="F762" s="29">
        <v>1</v>
      </c>
      <c r="G762" s="29">
        <v>1</v>
      </c>
      <c r="H762" s="29">
        <v>1</v>
      </c>
      <c r="I762" s="29">
        <v>1</v>
      </c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s="11" customFormat="1" x14ac:dyDescent="0.25">
      <c r="A763" s="213">
        <v>248</v>
      </c>
      <c r="B763" s="203" t="s">
        <v>334</v>
      </c>
      <c r="C763" s="203" t="s">
        <v>341</v>
      </c>
      <c r="D763" s="206" t="s">
        <v>341</v>
      </c>
      <c r="E763" s="25" t="s">
        <v>23</v>
      </c>
      <c r="F763" s="26">
        <v>1</v>
      </c>
      <c r="G763" s="26">
        <v>1</v>
      </c>
      <c r="H763" s="26">
        <v>1</v>
      </c>
      <c r="I763" s="26">
        <v>1</v>
      </c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s="11" customFormat="1" x14ac:dyDescent="0.25">
      <c r="A764" s="213"/>
      <c r="B764" s="204"/>
      <c r="C764" s="204"/>
      <c r="D764" s="207"/>
      <c r="E764" s="28" t="s">
        <v>24</v>
      </c>
      <c r="F764" s="29">
        <v>0</v>
      </c>
      <c r="G764" s="29">
        <v>0</v>
      </c>
      <c r="H764" s="30">
        <v>0</v>
      </c>
      <c r="I764" s="30">
        <v>0</v>
      </c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s="11" customFormat="1" x14ac:dyDescent="0.25">
      <c r="A765" s="213"/>
      <c r="B765" s="205"/>
      <c r="C765" s="205"/>
      <c r="D765" s="208"/>
      <c r="E765" s="28" t="s">
        <v>25</v>
      </c>
      <c r="F765" s="29">
        <v>3</v>
      </c>
      <c r="G765" s="29">
        <v>3</v>
      </c>
      <c r="H765" s="29">
        <v>3</v>
      </c>
      <c r="I765" s="29">
        <v>3</v>
      </c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s="11" customFormat="1" x14ac:dyDescent="0.25">
      <c r="A766" s="213">
        <v>249</v>
      </c>
      <c r="B766" s="203" t="s">
        <v>334</v>
      </c>
      <c r="C766" s="203" t="s">
        <v>341</v>
      </c>
      <c r="D766" s="206" t="s">
        <v>342</v>
      </c>
      <c r="E766" s="25" t="s">
        <v>23</v>
      </c>
      <c r="F766" s="26">
        <v>1</v>
      </c>
      <c r="G766" s="26">
        <v>1</v>
      </c>
      <c r="H766" s="26">
        <v>1</v>
      </c>
      <c r="I766" s="26">
        <v>1</v>
      </c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s="11" customFormat="1" x14ac:dyDescent="0.25">
      <c r="A767" s="213"/>
      <c r="B767" s="204"/>
      <c r="C767" s="204"/>
      <c r="D767" s="207"/>
      <c r="E767" s="28" t="s">
        <v>24</v>
      </c>
      <c r="F767" s="29">
        <v>0</v>
      </c>
      <c r="G767" s="29">
        <v>0</v>
      </c>
      <c r="H767" s="30">
        <v>0</v>
      </c>
      <c r="I767" s="30">
        <v>0</v>
      </c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s="11" customFormat="1" x14ac:dyDescent="0.25">
      <c r="A768" s="213"/>
      <c r="B768" s="205"/>
      <c r="C768" s="205"/>
      <c r="D768" s="208"/>
      <c r="E768" s="28" t="s">
        <v>25</v>
      </c>
      <c r="F768" s="29">
        <v>2</v>
      </c>
      <c r="G768" s="29">
        <v>2</v>
      </c>
      <c r="H768" s="29">
        <v>2</v>
      </c>
      <c r="I768" s="29">
        <v>2</v>
      </c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s="11" customFormat="1" x14ac:dyDescent="0.25">
      <c r="A769" s="213">
        <v>250</v>
      </c>
      <c r="B769" s="203" t="s">
        <v>334</v>
      </c>
      <c r="C769" s="203" t="s">
        <v>341</v>
      </c>
      <c r="D769" s="206" t="s">
        <v>305</v>
      </c>
      <c r="E769" s="25" t="s">
        <v>23</v>
      </c>
      <c r="F769" s="26">
        <v>1</v>
      </c>
      <c r="G769" s="26">
        <v>1</v>
      </c>
      <c r="H769" s="26">
        <v>1</v>
      </c>
      <c r="I769" s="26">
        <v>1</v>
      </c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s="11" customFormat="1" x14ac:dyDescent="0.25">
      <c r="A770" s="213"/>
      <c r="B770" s="204"/>
      <c r="C770" s="204"/>
      <c r="D770" s="207"/>
      <c r="E770" s="28" t="s">
        <v>24</v>
      </c>
      <c r="F770" s="29">
        <v>0</v>
      </c>
      <c r="G770" s="29">
        <v>0</v>
      </c>
      <c r="H770" s="30">
        <v>0</v>
      </c>
      <c r="I770" s="30">
        <v>0</v>
      </c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s="11" customFormat="1" x14ac:dyDescent="0.25">
      <c r="A771" s="213"/>
      <c r="B771" s="205"/>
      <c r="C771" s="205"/>
      <c r="D771" s="208"/>
      <c r="E771" s="28" t="s">
        <v>25</v>
      </c>
      <c r="F771" s="29">
        <v>1</v>
      </c>
      <c r="G771" s="29">
        <v>1</v>
      </c>
      <c r="H771" s="29">
        <v>1</v>
      </c>
      <c r="I771" s="29">
        <v>1</v>
      </c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s="11" customFormat="1" x14ac:dyDescent="0.25">
      <c r="A772" s="213">
        <v>251</v>
      </c>
      <c r="B772" s="203" t="s">
        <v>334</v>
      </c>
      <c r="C772" s="203" t="s">
        <v>343</v>
      </c>
      <c r="D772" s="206" t="s">
        <v>344</v>
      </c>
      <c r="E772" s="25" t="s">
        <v>23</v>
      </c>
      <c r="F772" s="26">
        <v>1</v>
      </c>
      <c r="G772" s="26">
        <v>1</v>
      </c>
      <c r="H772" s="26">
        <v>1</v>
      </c>
      <c r="I772" s="26">
        <v>1</v>
      </c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s="11" customFormat="1" x14ac:dyDescent="0.25">
      <c r="A773" s="213"/>
      <c r="B773" s="204"/>
      <c r="C773" s="204"/>
      <c r="D773" s="207"/>
      <c r="E773" s="28" t="s">
        <v>24</v>
      </c>
      <c r="F773" s="29">
        <v>0</v>
      </c>
      <c r="G773" s="29">
        <v>0</v>
      </c>
      <c r="H773" s="30">
        <v>0</v>
      </c>
      <c r="I773" s="30">
        <v>0</v>
      </c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s="11" customFormat="1" x14ac:dyDescent="0.25">
      <c r="A774" s="213"/>
      <c r="B774" s="205"/>
      <c r="C774" s="205"/>
      <c r="D774" s="208"/>
      <c r="E774" s="28" t="s">
        <v>25</v>
      </c>
      <c r="F774" s="29">
        <v>1</v>
      </c>
      <c r="G774" s="29">
        <v>1</v>
      </c>
      <c r="H774" s="29">
        <v>1</v>
      </c>
      <c r="I774" s="29">
        <v>1</v>
      </c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s="11" customFormat="1" x14ac:dyDescent="0.25">
      <c r="A775" s="213">
        <v>252</v>
      </c>
      <c r="B775" s="203" t="s">
        <v>334</v>
      </c>
      <c r="C775" s="203" t="s">
        <v>345</v>
      </c>
      <c r="D775" s="206" t="s">
        <v>345</v>
      </c>
      <c r="E775" s="25" t="s">
        <v>23</v>
      </c>
      <c r="F775" s="26">
        <v>1</v>
      </c>
      <c r="G775" s="26">
        <v>1</v>
      </c>
      <c r="H775" s="26">
        <v>1</v>
      </c>
      <c r="I775" s="26">
        <v>1</v>
      </c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s="11" customFormat="1" x14ac:dyDescent="0.25">
      <c r="A776" s="213"/>
      <c r="B776" s="204"/>
      <c r="C776" s="204"/>
      <c r="D776" s="207"/>
      <c r="E776" s="28" t="s">
        <v>24</v>
      </c>
      <c r="F776" s="29">
        <v>0</v>
      </c>
      <c r="G776" s="29">
        <v>0</v>
      </c>
      <c r="H776" s="30">
        <v>0</v>
      </c>
      <c r="I776" s="30">
        <v>0</v>
      </c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s="11" customFormat="1" x14ac:dyDescent="0.25">
      <c r="A777" s="213"/>
      <c r="B777" s="205"/>
      <c r="C777" s="205"/>
      <c r="D777" s="208"/>
      <c r="E777" s="28" t="s">
        <v>25</v>
      </c>
      <c r="F777" s="29">
        <v>1</v>
      </c>
      <c r="G777" s="29">
        <v>1</v>
      </c>
      <c r="H777" s="29">
        <v>1</v>
      </c>
      <c r="I777" s="29">
        <v>1</v>
      </c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s="11" customFormat="1" x14ac:dyDescent="0.25">
      <c r="A778" s="213">
        <v>253</v>
      </c>
      <c r="B778" s="203" t="s">
        <v>334</v>
      </c>
      <c r="C778" s="203" t="s">
        <v>346</v>
      </c>
      <c r="D778" s="206" t="s">
        <v>346</v>
      </c>
      <c r="E778" s="25" t="s">
        <v>23</v>
      </c>
      <c r="F778" s="26">
        <v>1</v>
      </c>
      <c r="G778" s="26">
        <v>1</v>
      </c>
      <c r="H778" s="26">
        <v>1</v>
      </c>
      <c r="I778" s="26">
        <v>1</v>
      </c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s="11" customFormat="1" x14ac:dyDescent="0.25">
      <c r="A779" s="213"/>
      <c r="B779" s="204"/>
      <c r="C779" s="204"/>
      <c r="D779" s="207"/>
      <c r="E779" s="28" t="s">
        <v>24</v>
      </c>
      <c r="F779" s="29">
        <v>0</v>
      </c>
      <c r="G779" s="29">
        <v>0</v>
      </c>
      <c r="H779" s="30">
        <v>0</v>
      </c>
      <c r="I779" s="30">
        <v>0</v>
      </c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s="11" customFormat="1" x14ac:dyDescent="0.25">
      <c r="A780" s="213"/>
      <c r="B780" s="205"/>
      <c r="C780" s="205"/>
      <c r="D780" s="208"/>
      <c r="E780" s="28" t="s">
        <v>25</v>
      </c>
      <c r="F780" s="29">
        <v>4</v>
      </c>
      <c r="G780" s="29">
        <v>4</v>
      </c>
      <c r="H780" s="29">
        <v>4</v>
      </c>
      <c r="I780" s="29">
        <v>4</v>
      </c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s="11" customFormat="1" x14ac:dyDescent="0.25">
      <c r="A781" s="213">
        <v>254</v>
      </c>
      <c r="B781" s="203" t="s">
        <v>334</v>
      </c>
      <c r="C781" s="203" t="s">
        <v>346</v>
      </c>
      <c r="D781" s="206" t="s">
        <v>347</v>
      </c>
      <c r="E781" s="25" t="s">
        <v>23</v>
      </c>
      <c r="F781" s="26">
        <v>1</v>
      </c>
      <c r="G781" s="26">
        <v>1</v>
      </c>
      <c r="H781" s="26">
        <v>1</v>
      </c>
      <c r="I781" s="26">
        <v>1</v>
      </c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s="11" customFormat="1" x14ac:dyDescent="0.25">
      <c r="A782" s="213"/>
      <c r="B782" s="204"/>
      <c r="C782" s="204"/>
      <c r="D782" s="207"/>
      <c r="E782" s="28" t="s">
        <v>24</v>
      </c>
      <c r="F782" s="29">
        <v>0</v>
      </c>
      <c r="G782" s="29">
        <v>0</v>
      </c>
      <c r="H782" s="30">
        <v>0</v>
      </c>
      <c r="I782" s="30">
        <v>0</v>
      </c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s="11" customFormat="1" x14ac:dyDescent="0.25">
      <c r="A783" s="213"/>
      <c r="B783" s="205"/>
      <c r="C783" s="205"/>
      <c r="D783" s="208"/>
      <c r="E783" s="28" t="s">
        <v>25</v>
      </c>
      <c r="F783" s="29">
        <v>4</v>
      </c>
      <c r="G783" s="29">
        <v>4</v>
      </c>
      <c r="H783" s="29">
        <v>4</v>
      </c>
      <c r="I783" s="29">
        <v>4</v>
      </c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s="11" customFormat="1" x14ac:dyDescent="0.25">
      <c r="A784" s="213">
        <v>255</v>
      </c>
      <c r="B784" s="203" t="s">
        <v>334</v>
      </c>
      <c r="C784" s="203" t="s">
        <v>346</v>
      </c>
      <c r="D784" s="206" t="s">
        <v>348</v>
      </c>
      <c r="E784" s="25" t="s">
        <v>23</v>
      </c>
      <c r="F784" s="26">
        <v>1</v>
      </c>
      <c r="G784" s="26">
        <v>1</v>
      </c>
      <c r="H784" s="26">
        <v>1</v>
      </c>
      <c r="I784" s="26">
        <v>1</v>
      </c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s="11" customFormat="1" x14ac:dyDescent="0.25">
      <c r="A785" s="213"/>
      <c r="B785" s="204"/>
      <c r="C785" s="204"/>
      <c r="D785" s="207"/>
      <c r="E785" s="28" t="s">
        <v>24</v>
      </c>
      <c r="F785" s="29">
        <v>0</v>
      </c>
      <c r="G785" s="29">
        <v>0</v>
      </c>
      <c r="H785" s="30">
        <v>0</v>
      </c>
      <c r="I785" s="30">
        <v>0</v>
      </c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s="11" customFormat="1" x14ac:dyDescent="0.25">
      <c r="A786" s="213"/>
      <c r="B786" s="205"/>
      <c r="C786" s="205"/>
      <c r="D786" s="208"/>
      <c r="E786" s="28" t="s">
        <v>25</v>
      </c>
      <c r="F786" s="29">
        <v>2</v>
      </c>
      <c r="G786" s="29">
        <v>2</v>
      </c>
      <c r="H786" s="29">
        <v>2</v>
      </c>
      <c r="I786" s="29">
        <v>2</v>
      </c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s="11" customFormat="1" x14ac:dyDescent="0.25">
      <c r="A787" s="213">
        <v>256</v>
      </c>
      <c r="B787" s="203" t="s">
        <v>334</v>
      </c>
      <c r="C787" s="203" t="s">
        <v>346</v>
      </c>
      <c r="D787" s="206" t="s">
        <v>349</v>
      </c>
      <c r="E787" s="25" t="s">
        <v>23</v>
      </c>
      <c r="F787" s="26">
        <v>1</v>
      </c>
      <c r="G787" s="26">
        <v>1</v>
      </c>
      <c r="H787" s="26">
        <v>1</v>
      </c>
      <c r="I787" s="26">
        <v>1</v>
      </c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s="11" customFormat="1" x14ac:dyDescent="0.25">
      <c r="A788" s="213"/>
      <c r="B788" s="204"/>
      <c r="C788" s="204"/>
      <c r="D788" s="207"/>
      <c r="E788" s="28" t="s">
        <v>24</v>
      </c>
      <c r="F788" s="29">
        <v>0</v>
      </c>
      <c r="G788" s="29">
        <v>0</v>
      </c>
      <c r="H788" s="30">
        <v>0</v>
      </c>
      <c r="I788" s="30">
        <v>0</v>
      </c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s="11" customFormat="1" x14ac:dyDescent="0.25">
      <c r="A789" s="213"/>
      <c r="B789" s="205"/>
      <c r="C789" s="205"/>
      <c r="D789" s="208"/>
      <c r="E789" s="28" t="s">
        <v>25</v>
      </c>
      <c r="F789" s="29">
        <v>1</v>
      </c>
      <c r="G789" s="29">
        <v>1</v>
      </c>
      <c r="H789" s="29">
        <v>1</v>
      </c>
      <c r="I789" s="29">
        <v>1</v>
      </c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s="11" customFormat="1" x14ac:dyDescent="0.25">
      <c r="A790" s="213">
        <v>257</v>
      </c>
      <c r="B790" s="203" t="s">
        <v>334</v>
      </c>
      <c r="C790" s="203" t="s">
        <v>346</v>
      </c>
      <c r="D790" s="206" t="s">
        <v>350</v>
      </c>
      <c r="E790" s="25" t="s">
        <v>23</v>
      </c>
      <c r="F790" s="26">
        <v>1</v>
      </c>
      <c r="G790" s="26">
        <v>1</v>
      </c>
      <c r="H790" s="26">
        <v>1</v>
      </c>
      <c r="I790" s="26">
        <v>1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s="11" customFormat="1" x14ac:dyDescent="0.25">
      <c r="A791" s="213"/>
      <c r="B791" s="204"/>
      <c r="C791" s="204"/>
      <c r="D791" s="207"/>
      <c r="E791" s="28" t="s">
        <v>24</v>
      </c>
      <c r="F791" s="29">
        <v>0</v>
      </c>
      <c r="G791" s="29">
        <v>0</v>
      </c>
      <c r="H791" s="30">
        <v>0</v>
      </c>
      <c r="I791" s="30">
        <v>0</v>
      </c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s="11" customFormat="1" x14ac:dyDescent="0.25">
      <c r="A792" s="213"/>
      <c r="B792" s="205"/>
      <c r="C792" s="205"/>
      <c r="D792" s="208"/>
      <c r="E792" s="28" t="s">
        <v>25</v>
      </c>
      <c r="F792" s="29">
        <v>2</v>
      </c>
      <c r="G792" s="29">
        <v>2</v>
      </c>
      <c r="H792" s="29">
        <v>2</v>
      </c>
      <c r="I792" s="29">
        <v>2</v>
      </c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s="11" customFormat="1" x14ac:dyDescent="0.25">
      <c r="A793" s="213">
        <v>258</v>
      </c>
      <c r="B793" s="203" t="s">
        <v>334</v>
      </c>
      <c r="C793" s="203" t="s">
        <v>351</v>
      </c>
      <c r="D793" s="206" t="s">
        <v>352</v>
      </c>
      <c r="E793" s="25" t="s">
        <v>23</v>
      </c>
      <c r="F793" s="26">
        <v>1</v>
      </c>
      <c r="G793" s="26">
        <v>1</v>
      </c>
      <c r="H793" s="26">
        <v>1</v>
      </c>
      <c r="I793" s="26">
        <v>1</v>
      </c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s="11" customFormat="1" x14ac:dyDescent="0.25">
      <c r="A794" s="213"/>
      <c r="B794" s="204"/>
      <c r="C794" s="204"/>
      <c r="D794" s="207"/>
      <c r="E794" s="28" t="s">
        <v>24</v>
      </c>
      <c r="F794" s="29">
        <v>0</v>
      </c>
      <c r="G794" s="29">
        <v>0</v>
      </c>
      <c r="H794" s="30">
        <v>0</v>
      </c>
      <c r="I794" s="30">
        <v>0</v>
      </c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s="11" customFormat="1" x14ac:dyDescent="0.25">
      <c r="A795" s="213"/>
      <c r="B795" s="205"/>
      <c r="C795" s="205"/>
      <c r="D795" s="208"/>
      <c r="E795" s="28" t="s">
        <v>25</v>
      </c>
      <c r="F795" s="29">
        <v>3</v>
      </c>
      <c r="G795" s="29">
        <v>3</v>
      </c>
      <c r="H795" s="29">
        <v>3</v>
      </c>
      <c r="I795" s="29">
        <v>3</v>
      </c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s="11" customFormat="1" x14ac:dyDescent="0.25">
      <c r="A796" s="213">
        <v>259</v>
      </c>
      <c r="B796" s="203" t="s">
        <v>334</v>
      </c>
      <c r="C796" s="203" t="s">
        <v>351</v>
      </c>
      <c r="D796" s="206" t="s">
        <v>353</v>
      </c>
      <c r="E796" s="25" t="s">
        <v>23</v>
      </c>
      <c r="F796" s="26">
        <v>1</v>
      </c>
      <c r="G796" s="26">
        <v>1</v>
      </c>
      <c r="H796" s="26">
        <v>1</v>
      </c>
      <c r="I796" s="26">
        <v>1</v>
      </c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s="11" customFormat="1" x14ac:dyDescent="0.25">
      <c r="A797" s="213"/>
      <c r="B797" s="204"/>
      <c r="C797" s="204"/>
      <c r="D797" s="207"/>
      <c r="E797" s="28" t="s">
        <v>24</v>
      </c>
      <c r="F797" s="29">
        <v>0</v>
      </c>
      <c r="G797" s="29">
        <v>0</v>
      </c>
      <c r="H797" s="30">
        <v>0</v>
      </c>
      <c r="I797" s="30">
        <v>0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s="11" customFormat="1" x14ac:dyDescent="0.25">
      <c r="A798" s="213"/>
      <c r="B798" s="205"/>
      <c r="C798" s="205"/>
      <c r="D798" s="208"/>
      <c r="E798" s="28" t="s">
        <v>25</v>
      </c>
      <c r="F798" s="29">
        <v>2</v>
      </c>
      <c r="G798" s="29">
        <v>2</v>
      </c>
      <c r="H798" s="29">
        <v>2</v>
      </c>
      <c r="I798" s="29">
        <v>2</v>
      </c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s="11" customFormat="1" x14ac:dyDescent="0.25">
      <c r="A799" s="213">
        <v>260</v>
      </c>
      <c r="B799" s="203" t="s">
        <v>334</v>
      </c>
      <c r="C799" s="203" t="s">
        <v>351</v>
      </c>
      <c r="D799" s="206" t="s">
        <v>354</v>
      </c>
      <c r="E799" s="25" t="s">
        <v>23</v>
      </c>
      <c r="F799" s="26">
        <v>1</v>
      </c>
      <c r="G799" s="26">
        <v>1</v>
      </c>
      <c r="H799" s="26">
        <v>1</v>
      </c>
      <c r="I799" s="26">
        <v>1</v>
      </c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s="11" customFormat="1" x14ac:dyDescent="0.25">
      <c r="A800" s="213"/>
      <c r="B800" s="204"/>
      <c r="C800" s="204"/>
      <c r="D800" s="207"/>
      <c r="E800" s="28" t="s">
        <v>24</v>
      </c>
      <c r="F800" s="29">
        <v>0</v>
      </c>
      <c r="G800" s="29">
        <v>0</v>
      </c>
      <c r="H800" s="30">
        <v>0</v>
      </c>
      <c r="I800" s="30">
        <v>0</v>
      </c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s="11" customFormat="1" x14ac:dyDescent="0.25">
      <c r="A801" s="213"/>
      <c r="B801" s="205"/>
      <c r="C801" s="205"/>
      <c r="D801" s="208"/>
      <c r="E801" s="28" t="s">
        <v>25</v>
      </c>
      <c r="F801" s="29">
        <v>1</v>
      </c>
      <c r="G801" s="29">
        <v>1</v>
      </c>
      <c r="H801" s="29">
        <v>1</v>
      </c>
      <c r="I801" s="29">
        <v>1</v>
      </c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s="11" customFormat="1" x14ac:dyDescent="0.25">
      <c r="A802" s="213">
        <v>261</v>
      </c>
      <c r="B802" s="203" t="s">
        <v>334</v>
      </c>
      <c r="C802" s="203" t="s">
        <v>351</v>
      </c>
      <c r="D802" s="206" t="s">
        <v>355</v>
      </c>
      <c r="E802" s="25" t="s">
        <v>23</v>
      </c>
      <c r="F802" s="26">
        <v>1</v>
      </c>
      <c r="G802" s="26">
        <v>1</v>
      </c>
      <c r="H802" s="26">
        <v>1</v>
      </c>
      <c r="I802" s="26">
        <v>1</v>
      </c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s="11" customFormat="1" x14ac:dyDescent="0.25">
      <c r="A803" s="213"/>
      <c r="B803" s="204"/>
      <c r="C803" s="204"/>
      <c r="D803" s="207"/>
      <c r="E803" s="28" t="s">
        <v>24</v>
      </c>
      <c r="F803" s="29">
        <v>0</v>
      </c>
      <c r="G803" s="29">
        <v>0</v>
      </c>
      <c r="H803" s="30">
        <v>0</v>
      </c>
      <c r="I803" s="30">
        <v>0</v>
      </c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s="11" customFormat="1" x14ac:dyDescent="0.25">
      <c r="A804" s="213"/>
      <c r="B804" s="205"/>
      <c r="C804" s="205"/>
      <c r="D804" s="208"/>
      <c r="E804" s="28" t="s">
        <v>25</v>
      </c>
      <c r="F804" s="29">
        <v>1</v>
      </c>
      <c r="G804" s="29">
        <v>1</v>
      </c>
      <c r="H804" s="29">
        <v>1</v>
      </c>
      <c r="I804" s="29">
        <v>1</v>
      </c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s="11" customFormat="1" x14ac:dyDescent="0.25">
      <c r="A805" s="213">
        <v>262</v>
      </c>
      <c r="B805" s="203" t="s">
        <v>334</v>
      </c>
      <c r="C805" s="203" t="s">
        <v>351</v>
      </c>
      <c r="D805" s="206" t="s">
        <v>356</v>
      </c>
      <c r="E805" s="25" t="s">
        <v>23</v>
      </c>
      <c r="F805" s="26">
        <v>1</v>
      </c>
      <c r="G805" s="26">
        <v>1</v>
      </c>
      <c r="H805" s="26">
        <v>1</v>
      </c>
      <c r="I805" s="26">
        <v>1</v>
      </c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s="11" customFormat="1" x14ac:dyDescent="0.25">
      <c r="A806" s="213"/>
      <c r="B806" s="204"/>
      <c r="C806" s="204"/>
      <c r="D806" s="207"/>
      <c r="E806" s="28" t="s">
        <v>24</v>
      </c>
      <c r="F806" s="29">
        <v>0</v>
      </c>
      <c r="G806" s="29">
        <v>0</v>
      </c>
      <c r="H806" s="30">
        <v>0</v>
      </c>
      <c r="I806" s="30">
        <v>0</v>
      </c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s="11" customFormat="1" x14ac:dyDescent="0.25">
      <c r="A807" s="213"/>
      <c r="B807" s="205"/>
      <c r="C807" s="205"/>
      <c r="D807" s="208"/>
      <c r="E807" s="28" t="s">
        <v>25</v>
      </c>
      <c r="F807" s="29">
        <v>1</v>
      </c>
      <c r="G807" s="29">
        <v>1</v>
      </c>
      <c r="H807" s="29">
        <v>1</v>
      </c>
      <c r="I807" s="29">
        <v>1</v>
      </c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s="11" customFormat="1" ht="22.5" customHeight="1" x14ac:dyDescent="0.25">
      <c r="A808" s="213">
        <v>263</v>
      </c>
      <c r="B808" s="203" t="s">
        <v>334</v>
      </c>
      <c r="C808" s="203" t="s">
        <v>357</v>
      </c>
      <c r="D808" s="206" t="s">
        <v>358</v>
      </c>
      <c r="E808" s="25" t="s">
        <v>23</v>
      </c>
      <c r="F808" s="26">
        <v>1</v>
      </c>
      <c r="G808" s="26">
        <v>1</v>
      </c>
      <c r="H808" s="26">
        <v>1</v>
      </c>
      <c r="I808" s="26">
        <v>1</v>
      </c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s="11" customFormat="1" x14ac:dyDescent="0.25">
      <c r="A809" s="213"/>
      <c r="B809" s="204"/>
      <c r="C809" s="204"/>
      <c r="D809" s="207"/>
      <c r="E809" s="28" t="s">
        <v>24</v>
      </c>
      <c r="F809" s="29">
        <v>0</v>
      </c>
      <c r="G809" s="29">
        <v>0</v>
      </c>
      <c r="H809" s="30">
        <v>0</v>
      </c>
      <c r="I809" s="30">
        <v>0</v>
      </c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s="11" customFormat="1" x14ac:dyDescent="0.25">
      <c r="A810" s="213"/>
      <c r="B810" s="205"/>
      <c r="C810" s="205"/>
      <c r="D810" s="208"/>
      <c r="E810" s="28" t="s">
        <v>25</v>
      </c>
      <c r="F810" s="29">
        <v>1</v>
      </c>
      <c r="G810" s="29">
        <v>1</v>
      </c>
      <c r="H810" s="29">
        <v>1</v>
      </c>
      <c r="I810" s="29">
        <v>1</v>
      </c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s="11" customFormat="1" ht="22.5" customHeight="1" x14ac:dyDescent="0.25">
      <c r="A811" s="213">
        <v>264</v>
      </c>
      <c r="B811" s="203" t="s">
        <v>334</v>
      </c>
      <c r="C811" s="203" t="s">
        <v>357</v>
      </c>
      <c r="D811" s="206" t="s">
        <v>359</v>
      </c>
      <c r="E811" s="25" t="s">
        <v>23</v>
      </c>
      <c r="F811" s="26">
        <v>1</v>
      </c>
      <c r="G811" s="26">
        <v>1</v>
      </c>
      <c r="H811" s="26">
        <v>1</v>
      </c>
      <c r="I811" s="26">
        <v>1</v>
      </c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s="11" customFormat="1" x14ac:dyDescent="0.25">
      <c r="A812" s="213"/>
      <c r="B812" s="204"/>
      <c r="C812" s="204"/>
      <c r="D812" s="207"/>
      <c r="E812" s="28" t="s">
        <v>24</v>
      </c>
      <c r="F812" s="29">
        <v>0</v>
      </c>
      <c r="G812" s="29">
        <v>0</v>
      </c>
      <c r="H812" s="30">
        <v>0</v>
      </c>
      <c r="I812" s="30">
        <v>0</v>
      </c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s="11" customFormat="1" x14ac:dyDescent="0.25">
      <c r="A813" s="213"/>
      <c r="B813" s="205"/>
      <c r="C813" s="205"/>
      <c r="D813" s="208"/>
      <c r="E813" s="28" t="s">
        <v>25</v>
      </c>
      <c r="F813" s="29">
        <v>1</v>
      </c>
      <c r="G813" s="29">
        <v>1</v>
      </c>
      <c r="H813" s="29">
        <v>1</v>
      </c>
      <c r="I813" s="29">
        <v>1</v>
      </c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s="11" customFormat="1" ht="22.5" customHeight="1" x14ac:dyDescent="0.25">
      <c r="A814" s="213">
        <v>265</v>
      </c>
      <c r="B814" s="203" t="s">
        <v>334</v>
      </c>
      <c r="C814" s="203" t="s">
        <v>357</v>
      </c>
      <c r="D814" s="206" t="s">
        <v>360</v>
      </c>
      <c r="E814" s="25" t="s">
        <v>23</v>
      </c>
      <c r="F814" s="26">
        <v>1</v>
      </c>
      <c r="G814" s="26">
        <v>1</v>
      </c>
      <c r="H814" s="26">
        <v>1</v>
      </c>
      <c r="I814" s="26">
        <v>1</v>
      </c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s="11" customFormat="1" x14ac:dyDescent="0.25">
      <c r="A815" s="213"/>
      <c r="B815" s="204"/>
      <c r="C815" s="204"/>
      <c r="D815" s="207"/>
      <c r="E815" s="28" t="s">
        <v>24</v>
      </c>
      <c r="F815" s="29">
        <v>0</v>
      </c>
      <c r="G815" s="29">
        <v>0</v>
      </c>
      <c r="H815" s="30">
        <v>0</v>
      </c>
      <c r="I815" s="30">
        <v>0</v>
      </c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s="11" customFormat="1" x14ac:dyDescent="0.25">
      <c r="A816" s="213"/>
      <c r="B816" s="205"/>
      <c r="C816" s="205"/>
      <c r="D816" s="208"/>
      <c r="E816" s="28" t="s">
        <v>25</v>
      </c>
      <c r="F816" s="29">
        <v>1</v>
      </c>
      <c r="G816" s="29">
        <v>1</v>
      </c>
      <c r="H816" s="29">
        <v>1</v>
      </c>
      <c r="I816" s="29">
        <v>1</v>
      </c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s="11" customFormat="1" ht="22.5" customHeight="1" x14ac:dyDescent="0.25">
      <c r="A817" s="213">
        <v>266</v>
      </c>
      <c r="B817" s="203" t="s">
        <v>334</v>
      </c>
      <c r="C817" s="203" t="s">
        <v>361</v>
      </c>
      <c r="D817" s="206" t="s">
        <v>362</v>
      </c>
      <c r="E817" s="25" t="s">
        <v>23</v>
      </c>
      <c r="F817" s="26">
        <v>1</v>
      </c>
      <c r="G817" s="26">
        <v>1</v>
      </c>
      <c r="H817" s="26">
        <v>1</v>
      </c>
      <c r="I817" s="26">
        <v>1</v>
      </c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s="11" customFormat="1" x14ac:dyDescent="0.25">
      <c r="A818" s="213"/>
      <c r="B818" s="204"/>
      <c r="C818" s="204"/>
      <c r="D818" s="207"/>
      <c r="E818" s="28" t="s">
        <v>24</v>
      </c>
      <c r="F818" s="29">
        <v>0</v>
      </c>
      <c r="G818" s="29">
        <v>0</v>
      </c>
      <c r="H818" s="30">
        <v>0</v>
      </c>
      <c r="I818" s="30">
        <v>0</v>
      </c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s="11" customFormat="1" x14ac:dyDescent="0.25">
      <c r="A819" s="213"/>
      <c r="B819" s="205"/>
      <c r="C819" s="205"/>
      <c r="D819" s="208"/>
      <c r="E819" s="28" t="s">
        <v>25</v>
      </c>
      <c r="F819" s="29">
        <v>2</v>
      </c>
      <c r="G819" s="29">
        <v>2</v>
      </c>
      <c r="H819" s="29">
        <v>2</v>
      </c>
      <c r="I819" s="29">
        <v>2</v>
      </c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s="11" customFormat="1" ht="22.5" customHeight="1" x14ac:dyDescent="0.25">
      <c r="A820" s="213">
        <v>267</v>
      </c>
      <c r="B820" s="203" t="s">
        <v>334</v>
      </c>
      <c r="C820" s="203" t="s">
        <v>361</v>
      </c>
      <c r="D820" s="206" t="s">
        <v>363</v>
      </c>
      <c r="E820" s="25" t="s">
        <v>23</v>
      </c>
      <c r="F820" s="26">
        <v>1</v>
      </c>
      <c r="G820" s="26">
        <v>1</v>
      </c>
      <c r="H820" s="26">
        <v>1</v>
      </c>
      <c r="I820" s="26">
        <v>1</v>
      </c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s="11" customFormat="1" x14ac:dyDescent="0.25">
      <c r="A821" s="213"/>
      <c r="B821" s="204"/>
      <c r="C821" s="204"/>
      <c r="D821" s="207"/>
      <c r="E821" s="28" t="s">
        <v>24</v>
      </c>
      <c r="F821" s="29">
        <v>0</v>
      </c>
      <c r="G821" s="29">
        <v>0</v>
      </c>
      <c r="H821" s="30">
        <v>0</v>
      </c>
      <c r="I821" s="30">
        <v>0</v>
      </c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s="11" customFormat="1" x14ac:dyDescent="0.25">
      <c r="A822" s="213"/>
      <c r="B822" s="205"/>
      <c r="C822" s="205"/>
      <c r="D822" s="208"/>
      <c r="E822" s="28" t="s">
        <v>25</v>
      </c>
      <c r="F822" s="29">
        <v>1</v>
      </c>
      <c r="G822" s="29">
        <v>1</v>
      </c>
      <c r="H822" s="29">
        <v>1</v>
      </c>
      <c r="I822" s="29">
        <v>1</v>
      </c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s="11" customFormat="1" ht="22.5" customHeight="1" x14ac:dyDescent="0.25">
      <c r="A823" s="213">
        <v>268</v>
      </c>
      <c r="B823" s="203" t="s">
        <v>334</v>
      </c>
      <c r="C823" s="203" t="s">
        <v>361</v>
      </c>
      <c r="D823" s="206" t="s">
        <v>364</v>
      </c>
      <c r="E823" s="25" t="s">
        <v>23</v>
      </c>
      <c r="F823" s="26">
        <v>1</v>
      </c>
      <c r="G823" s="26">
        <v>1</v>
      </c>
      <c r="H823" s="26">
        <v>1</v>
      </c>
      <c r="I823" s="26">
        <v>1</v>
      </c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s="11" customFormat="1" x14ac:dyDescent="0.25">
      <c r="A824" s="213"/>
      <c r="B824" s="204"/>
      <c r="C824" s="204"/>
      <c r="D824" s="207"/>
      <c r="E824" s="28" t="s">
        <v>24</v>
      </c>
      <c r="F824" s="29">
        <v>0</v>
      </c>
      <c r="G824" s="29">
        <v>0</v>
      </c>
      <c r="H824" s="30">
        <v>0</v>
      </c>
      <c r="I824" s="30">
        <v>0</v>
      </c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s="11" customFormat="1" x14ac:dyDescent="0.25">
      <c r="A825" s="213"/>
      <c r="B825" s="205"/>
      <c r="C825" s="205"/>
      <c r="D825" s="208"/>
      <c r="E825" s="28" t="s">
        <v>25</v>
      </c>
      <c r="F825" s="29">
        <v>1</v>
      </c>
      <c r="G825" s="29">
        <v>1</v>
      </c>
      <c r="H825" s="29">
        <v>1</v>
      </c>
      <c r="I825" s="29">
        <v>1</v>
      </c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s="11" customFormat="1" x14ac:dyDescent="0.25">
      <c r="A826" s="213">
        <v>269</v>
      </c>
      <c r="B826" s="203" t="s">
        <v>334</v>
      </c>
      <c r="C826" s="203" t="s">
        <v>365</v>
      </c>
      <c r="D826" s="206" t="s">
        <v>365</v>
      </c>
      <c r="E826" s="25" t="s">
        <v>23</v>
      </c>
      <c r="F826" s="26">
        <v>1</v>
      </c>
      <c r="G826" s="26">
        <v>1</v>
      </c>
      <c r="H826" s="26">
        <v>1</v>
      </c>
      <c r="I826" s="26">
        <v>1</v>
      </c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s="11" customFormat="1" x14ac:dyDescent="0.25">
      <c r="A827" s="213"/>
      <c r="B827" s="204"/>
      <c r="C827" s="204"/>
      <c r="D827" s="207"/>
      <c r="E827" s="28" t="s">
        <v>24</v>
      </c>
      <c r="F827" s="29">
        <v>0</v>
      </c>
      <c r="G827" s="29">
        <v>0</v>
      </c>
      <c r="H827" s="30">
        <v>0</v>
      </c>
      <c r="I827" s="30">
        <v>0</v>
      </c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s="11" customFormat="1" x14ac:dyDescent="0.25">
      <c r="A828" s="213"/>
      <c r="B828" s="205"/>
      <c r="C828" s="205"/>
      <c r="D828" s="208"/>
      <c r="E828" s="28" t="s">
        <v>25</v>
      </c>
      <c r="F828" s="29">
        <v>3</v>
      </c>
      <c r="G828" s="29">
        <v>3</v>
      </c>
      <c r="H828" s="29">
        <v>3</v>
      </c>
      <c r="I828" s="29">
        <v>3</v>
      </c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s="11" customFormat="1" x14ac:dyDescent="0.25">
      <c r="A829" s="213">
        <v>270</v>
      </c>
      <c r="B829" s="203" t="s">
        <v>334</v>
      </c>
      <c r="C829" s="203" t="s">
        <v>365</v>
      </c>
      <c r="D829" s="206" t="s">
        <v>366</v>
      </c>
      <c r="E829" s="25" t="s">
        <v>23</v>
      </c>
      <c r="F829" s="26">
        <v>1</v>
      </c>
      <c r="G829" s="26">
        <v>1</v>
      </c>
      <c r="H829" s="26">
        <v>1</v>
      </c>
      <c r="I829" s="26">
        <v>1</v>
      </c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s="11" customFormat="1" x14ac:dyDescent="0.25">
      <c r="A830" s="213"/>
      <c r="B830" s="204"/>
      <c r="C830" s="204"/>
      <c r="D830" s="207"/>
      <c r="E830" s="28" t="s">
        <v>24</v>
      </c>
      <c r="F830" s="29">
        <v>0</v>
      </c>
      <c r="G830" s="29">
        <v>0</v>
      </c>
      <c r="H830" s="30">
        <v>0</v>
      </c>
      <c r="I830" s="30">
        <v>0</v>
      </c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s="11" customFormat="1" x14ac:dyDescent="0.25">
      <c r="A831" s="213"/>
      <c r="B831" s="205"/>
      <c r="C831" s="205"/>
      <c r="D831" s="208"/>
      <c r="E831" s="28" t="s">
        <v>25</v>
      </c>
      <c r="F831" s="29">
        <v>3</v>
      </c>
      <c r="G831" s="29">
        <v>3</v>
      </c>
      <c r="H831" s="29">
        <v>3</v>
      </c>
      <c r="I831" s="29">
        <v>3</v>
      </c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s="11" customFormat="1" x14ac:dyDescent="0.25">
      <c r="A832" s="213">
        <v>271</v>
      </c>
      <c r="B832" s="203" t="s">
        <v>334</v>
      </c>
      <c r="C832" s="203" t="s">
        <v>365</v>
      </c>
      <c r="D832" s="206" t="s">
        <v>367</v>
      </c>
      <c r="E832" s="25" t="s">
        <v>23</v>
      </c>
      <c r="F832" s="26">
        <v>1</v>
      </c>
      <c r="G832" s="26">
        <v>1</v>
      </c>
      <c r="H832" s="26">
        <v>1</v>
      </c>
      <c r="I832" s="26">
        <v>1</v>
      </c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s="11" customFormat="1" x14ac:dyDescent="0.25">
      <c r="A833" s="213"/>
      <c r="B833" s="204"/>
      <c r="C833" s="204"/>
      <c r="D833" s="207"/>
      <c r="E833" s="28" t="s">
        <v>24</v>
      </c>
      <c r="F833" s="29">
        <v>0</v>
      </c>
      <c r="G833" s="29">
        <v>0</v>
      </c>
      <c r="H833" s="30">
        <v>0</v>
      </c>
      <c r="I833" s="30">
        <v>0</v>
      </c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s="11" customFormat="1" x14ac:dyDescent="0.25">
      <c r="A834" s="213"/>
      <c r="B834" s="205"/>
      <c r="C834" s="205"/>
      <c r="D834" s="208"/>
      <c r="E834" s="28" t="s">
        <v>25</v>
      </c>
      <c r="F834" s="29">
        <v>1</v>
      </c>
      <c r="G834" s="29">
        <v>1</v>
      </c>
      <c r="H834" s="29">
        <v>1</v>
      </c>
      <c r="I834" s="29">
        <v>1</v>
      </c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s="11" customFormat="1" x14ac:dyDescent="0.25">
      <c r="A835" s="213">
        <v>272</v>
      </c>
      <c r="B835" s="203" t="s">
        <v>334</v>
      </c>
      <c r="C835" s="203" t="s">
        <v>365</v>
      </c>
      <c r="D835" s="206" t="s">
        <v>368</v>
      </c>
      <c r="E835" s="25" t="s">
        <v>23</v>
      </c>
      <c r="F835" s="26">
        <v>1</v>
      </c>
      <c r="G835" s="26">
        <v>1</v>
      </c>
      <c r="H835" s="26">
        <v>1</v>
      </c>
      <c r="I835" s="26">
        <v>1</v>
      </c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s="11" customFormat="1" x14ac:dyDescent="0.25">
      <c r="A836" s="213"/>
      <c r="B836" s="204"/>
      <c r="C836" s="204"/>
      <c r="D836" s="207"/>
      <c r="E836" s="28" t="s">
        <v>24</v>
      </c>
      <c r="F836" s="29">
        <v>0</v>
      </c>
      <c r="G836" s="29">
        <v>0</v>
      </c>
      <c r="H836" s="30">
        <v>0</v>
      </c>
      <c r="I836" s="30">
        <v>0</v>
      </c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s="11" customFormat="1" x14ac:dyDescent="0.25">
      <c r="A837" s="213"/>
      <c r="B837" s="205"/>
      <c r="C837" s="205"/>
      <c r="D837" s="208"/>
      <c r="E837" s="28" t="s">
        <v>25</v>
      </c>
      <c r="F837" s="29">
        <v>4</v>
      </c>
      <c r="G837" s="29">
        <v>4</v>
      </c>
      <c r="H837" s="29">
        <v>4</v>
      </c>
      <c r="I837" s="29">
        <v>4</v>
      </c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s="11" customFormat="1" x14ac:dyDescent="0.25">
      <c r="A838" s="213">
        <v>273</v>
      </c>
      <c r="B838" s="203" t="s">
        <v>334</v>
      </c>
      <c r="C838" s="203" t="s">
        <v>365</v>
      </c>
      <c r="D838" s="206" t="s">
        <v>369</v>
      </c>
      <c r="E838" s="25" t="s">
        <v>23</v>
      </c>
      <c r="F838" s="26">
        <v>1</v>
      </c>
      <c r="G838" s="26">
        <v>1</v>
      </c>
      <c r="H838" s="26">
        <v>1</v>
      </c>
      <c r="I838" s="26">
        <v>1</v>
      </c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s="11" customFormat="1" x14ac:dyDescent="0.25">
      <c r="A839" s="213"/>
      <c r="B839" s="204"/>
      <c r="C839" s="204"/>
      <c r="D839" s="207"/>
      <c r="E839" s="28" t="s">
        <v>24</v>
      </c>
      <c r="F839" s="29">
        <v>0</v>
      </c>
      <c r="G839" s="29">
        <v>0</v>
      </c>
      <c r="H839" s="30">
        <v>0</v>
      </c>
      <c r="I839" s="30">
        <v>0</v>
      </c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s="11" customFormat="1" x14ac:dyDescent="0.25">
      <c r="A840" s="213"/>
      <c r="B840" s="205"/>
      <c r="C840" s="205"/>
      <c r="D840" s="208"/>
      <c r="E840" s="28" t="s">
        <v>25</v>
      </c>
      <c r="F840" s="29">
        <v>1</v>
      </c>
      <c r="G840" s="29">
        <v>1</v>
      </c>
      <c r="H840" s="29">
        <v>1</v>
      </c>
      <c r="I840" s="29">
        <v>1</v>
      </c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s="11" customFormat="1" x14ac:dyDescent="0.25">
      <c r="A841" s="213">
        <v>274</v>
      </c>
      <c r="B841" s="203" t="s">
        <v>334</v>
      </c>
      <c r="C841" s="203" t="s">
        <v>365</v>
      </c>
      <c r="D841" s="206" t="s">
        <v>370</v>
      </c>
      <c r="E841" s="25" t="s">
        <v>23</v>
      </c>
      <c r="F841" s="26">
        <v>1</v>
      </c>
      <c r="G841" s="26">
        <v>1</v>
      </c>
      <c r="H841" s="26">
        <v>0</v>
      </c>
      <c r="I841" s="26">
        <v>1</v>
      </c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s="11" customFormat="1" x14ac:dyDescent="0.25">
      <c r="A842" s="213"/>
      <c r="B842" s="204"/>
      <c r="C842" s="204"/>
      <c r="D842" s="207"/>
      <c r="E842" s="28" t="s">
        <v>24</v>
      </c>
      <c r="F842" s="29">
        <v>0</v>
      </c>
      <c r="G842" s="29">
        <v>0</v>
      </c>
      <c r="H842" s="30">
        <v>1</v>
      </c>
      <c r="I842" s="30">
        <v>0</v>
      </c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s="11" customFormat="1" x14ac:dyDescent="0.25">
      <c r="A843" s="213"/>
      <c r="B843" s="205"/>
      <c r="C843" s="205"/>
      <c r="D843" s="208"/>
      <c r="E843" s="28" t="s">
        <v>25</v>
      </c>
      <c r="F843" s="29">
        <v>1</v>
      </c>
      <c r="G843" s="29">
        <v>1</v>
      </c>
      <c r="H843" s="29">
        <v>1</v>
      </c>
      <c r="I843" s="29">
        <v>1</v>
      </c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s="11" customFormat="1" x14ac:dyDescent="0.25">
      <c r="A844" s="213">
        <v>275</v>
      </c>
      <c r="B844" s="203" t="s">
        <v>371</v>
      </c>
      <c r="C844" s="203" t="s">
        <v>372</v>
      </c>
      <c r="D844" s="206" t="s">
        <v>372</v>
      </c>
      <c r="E844" s="25" t="s">
        <v>23</v>
      </c>
      <c r="F844" s="26">
        <v>1</v>
      </c>
      <c r="G844" s="26">
        <v>1</v>
      </c>
      <c r="H844" s="26">
        <v>1</v>
      </c>
      <c r="I844" s="26">
        <v>1</v>
      </c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s="11" customFormat="1" x14ac:dyDescent="0.25">
      <c r="A845" s="213"/>
      <c r="B845" s="204"/>
      <c r="C845" s="204"/>
      <c r="D845" s="207"/>
      <c r="E845" s="28" t="s">
        <v>24</v>
      </c>
      <c r="F845" s="29">
        <v>0</v>
      </c>
      <c r="G845" s="29">
        <v>0</v>
      </c>
      <c r="H845" s="30">
        <v>0</v>
      </c>
      <c r="I845" s="30">
        <v>0</v>
      </c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s="11" customFormat="1" x14ac:dyDescent="0.25">
      <c r="A846" s="213"/>
      <c r="B846" s="205"/>
      <c r="C846" s="205"/>
      <c r="D846" s="208"/>
      <c r="E846" s="28" t="s">
        <v>25</v>
      </c>
      <c r="F846" s="29">
        <v>10</v>
      </c>
      <c r="G846" s="29">
        <v>10</v>
      </c>
      <c r="H846" s="29">
        <v>10</v>
      </c>
      <c r="I846" s="29">
        <v>10</v>
      </c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s="11" customFormat="1" x14ac:dyDescent="0.25">
      <c r="A847" s="213">
        <v>276</v>
      </c>
      <c r="B847" s="203" t="s">
        <v>371</v>
      </c>
      <c r="C847" s="203" t="s">
        <v>372</v>
      </c>
      <c r="D847" s="206" t="s">
        <v>373</v>
      </c>
      <c r="E847" s="25" t="s">
        <v>23</v>
      </c>
      <c r="F847" s="26">
        <v>1</v>
      </c>
      <c r="G847" s="26">
        <v>1</v>
      </c>
      <c r="H847" s="26">
        <v>1</v>
      </c>
      <c r="I847" s="26">
        <v>1</v>
      </c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s="11" customFormat="1" x14ac:dyDescent="0.25">
      <c r="A848" s="213"/>
      <c r="B848" s="204"/>
      <c r="C848" s="204"/>
      <c r="D848" s="207"/>
      <c r="E848" s="28" t="s">
        <v>24</v>
      </c>
      <c r="F848" s="29">
        <v>0</v>
      </c>
      <c r="G848" s="29">
        <v>0</v>
      </c>
      <c r="H848" s="30">
        <v>0</v>
      </c>
      <c r="I848" s="30">
        <v>0</v>
      </c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s="11" customFormat="1" x14ac:dyDescent="0.25">
      <c r="A849" s="213"/>
      <c r="B849" s="205"/>
      <c r="C849" s="205"/>
      <c r="D849" s="208"/>
      <c r="E849" s="28" t="s">
        <v>25</v>
      </c>
      <c r="F849" s="29">
        <v>3</v>
      </c>
      <c r="G849" s="29">
        <v>3</v>
      </c>
      <c r="H849" s="29">
        <v>3</v>
      </c>
      <c r="I849" s="29">
        <v>3</v>
      </c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s="11" customFormat="1" x14ac:dyDescent="0.25">
      <c r="A850" s="213">
        <v>277</v>
      </c>
      <c r="B850" s="203" t="s">
        <v>371</v>
      </c>
      <c r="C850" s="203" t="s">
        <v>372</v>
      </c>
      <c r="D850" s="206" t="s">
        <v>374</v>
      </c>
      <c r="E850" s="25" t="s">
        <v>23</v>
      </c>
      <c r="F850" s="26">
        <v>1</v>
      </c>
      <c r="G850" s="26">
        <v>1</v>
      </c>
      <c r="H850" s="26">
        <v>1</v>
      </c>
      <c r="I850" s="26">
        <v>1</v>
      </c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s="11" customFormat="1" x14ac:dyDescent="0.25">
      <c r="A851" s="213"/>
      <c r="B851" s="204"/>
      <c r="C851" s="204"/>
      <c r="D851" s="207"/>
      <c r="E851" s="28" t="s">
        <v>24</v>
      </c>
      <c r="F851" s="29">
        <v>0</v>
      </c>
      <c r="G851" s="29">
        <v>0</v>
      </c>
      <c r="H851" s="30">
        <v>0</v>
      </c>
      <c r="I851" s="30">
        <v>0</v>
      </c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s="11" customFormat="1" x14ac:dyDescent="0.25">
      <c r="A852" s="213"/>
      <c r="B852" s="205"/>
      <c r="C852" s="205"/>
      <c r="D852" s="208"/>
      <c r="E852" s="28" t="s">
        <v>25</v>
      </c>
      <c r="F852" s="29">
        <v>2</v>
      </c>
      <c r="G852" s="29">
        <v>2</v>
      </c>
      <c r="H852" s="29">
        <v>2</v>
      </c>
      <c r="I852" s="29">
        <v>2</v>
      </c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s="11" customFormat="1" x14ac:dyDescent="0.25">
      <c r="A853" s="213">
        <v>278</v>
      </c>
      <c r="B853" s="203" t="s">
        <v>371</v>
      </c>
      <c r="C853" s="203" t="s">
        <v>372</v>
      </c>
      <c r="D853" s="206" t="s">
        <v>375</v>
      </c>
      <c r="E853" s="25" t="s">
        <v>23</v>
      </c>
      <c r="F853" s="26">
        <v>1</v>
      </c>
      <c r="G853" s="26">
        <v>1</v>
      </c>
      <c r="H853" s="26">
        <v>1</v>
      </c>
      <c r="I853" s="26">
        <v>1</v>
      </c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s="11" customFormat="1" x14ac:dyDescent="0.25">
      <c r="A854" s="213"/>
      <c r="B854" s="204"/>
      <c r="C854" s="204"/>
      <c r="D854" s="207"/>
      <c r="E854" s="28" t="s">
        <v>24</v>
      </c>
      <c r="F854" s="29">
        <v>0</v>
      </c>
      <c r="G854" s="29">
        <v>0</v>
      </c>
      <c r="H854" s="30">
        <v>0</v>
      </c>
      <c r="I854" s="30">
        <v>0</v>
      </c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s="11" customFormat="1" x14ac:dyDescent="0.25">
      <c r="A855" s="213"/>
      <c r="B855" s="205"/>
      <c r="C855" s="205"/>
      <c r="D855" s="208"/>
      <c r="E855" s="28" t="s">
        <v>25</v>
      </c>
      <c r="F855" s="29">
        <v>3</v>
      </c>
      <c r="G855" s="29">
        <v>3</v>
      </c>
      <c r="H855" s="29">
        <v>3</v>
      </c>
      <c r="I855" s="29">
        <v>3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s="11" customFormat="1" x14ac:dyDescent="0.25">
      <c r="A856" s="213">
        <v>279</v>
      </c>
      <c r="B856" s="203" t="s">
        <v>371</v>
      </c>
      <c r="C856" s="203" t="s">
        <v>372</v>
      </c>
      <c r="D856" s="206" t="s">
        <v>376</v>
      </c>
      <c r="E856" s="25" t="s">
        <v>23</v>
      </c>
      <c r="F856" s="26">
        <v>1</v>
      </c>
      <c r="G856" s="26">
        <v>1</v>
      </c>
      <c r="H856" s="26">
        <v>1</v>
      </c>
      <c r="I856" s="26">
        <v>1</v>
      </c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s="11" customFormat="1" x14ac:dyDescent="0.25">
      <c r="A857" s="213"/>
      <c r="B857" s="204"/>
      <c r="C857" s="204"/>
      <c r="D857" s="207"/>
      <c r="E857" s="28" t="s">
        <v>24</v>
      </c>
      <c r="F857" s="29">
        <v>0</v>
      </c>
      <c r="G857" s="29">
        <v>0</v>
      </c>
      <c r="H857" s="30">
        <v>0</v>
      </c>
      <c r="I857" s="30">
        <v>0</v>
      </c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s="11" customFormat="1" x14ac:dyDescent="0.25">
      <c r="A858" s="213"/>
      <c r="B858" s="205"/>
      <c r="C858" s="205"/>
      <c r="D858" s="208"/>
      <c r="E858" s="28" t="s">
        <v>25</v>
      </c>
      <c r="F858" s="29">
        <v>2</v>
      </c>
      <c r="G858" s="29">
        <v>2</v>
      </c>
      <c r="H858" s="29">
        <v>2</v>
      </c>
      <c r="I858" s="29">
        <v>2</v>
      </c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s="11" customFormat="1" x14ac:dyDescent="0.25">
      <c r="A859" s="213">
        <v>280</v>
      </c>
      <c r="B859" s="203" t="s">
        <v>371</v>
      </c>
      <c r="C859" s="203" t="s">
        <v>372</v>
      </c>
      <c r="D859" s="206" t="s">
        <v>377</v>
      </c>
      <c r="E859" s="25" t="s">
        <v>23</v>
      </c>
      <c r="F859" s="26">
        <v>1</v>
      </c>
      <c r="G859" s="26">
        <v>1</v>
      </c>
      <c r="H859" s="26">
        <v>1</v>
      </c>
      <c r="I859" s="26">
        <v>1</v>
      </c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s="11" customFormat="1" x14ac:dyDescent="0.25">
      <c r="A860" s="213"/>
      <c r="B860" s="204"/>
      <c r="C860" s="204"/>
      <c r="D860" s="207"/>
      <c r="E860" s="28" t="s">
        <v>24</v>
      </c>
      <c r="F860" s="29">
        <v>0</v>
      </c>
      <c r="G860" s="29">
        <v>0</v>
      </c>
      <c r="H860" s="30">
        <v>0</v>
      </c>
      <c r="I860" s="30">
        <v>0</v>
      </c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s="11" customFormat="1" x14ac:dyDescent="0.25">
      <c r="A861" s="213"/>
      <c r="B861" s="205"/>
      <c r="C861" s="205"/>
      <c r="D861" s="208"/>
      <c r="E861" s="28" t="s">
        <v>25</v>
      </c>
      <c r="F861" s="29">
        <v>1</v>
      </c>
      <c r="G861" s="29">
        <v>1</v>
      </c>
      <c r="H861" s="29">
        <v>1</v>
      </c>
      <c r="I861" s="29">
        <v>1</v>
      </c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s="11" customFormat="1" x14ac:dyDescent="0.25">
      <c r="A862" s="213">
        <v>281</v>
      </c>
      <c r="B862" s="203" t="s">
        <v>371</v>
      </c>
      <c r="C862" s="203" t="s">
        <v>372</v>
      </c>
      <c r="D862" s="206" t="s">
        <v>378</v>
      </c>
      <c r="E862" s="25" t="s">
        <v>23</v>
      </c>
      <c r="F862" s="26">
        <v>1</v>
      </c>
      <c r="G862" s="26">
        <v>1</v>
      </c>
      <c r="H862" s="26">
        <v>1</v>
      </c>
      <c r="I862" s="26">
        <v>1</v>
      </c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s="11" customFormat="1" x14ac:dyDescent="0.25">
      <c r="A863" s="213"/>
      <c r="B863" s="204"/>
      <c r="C863" s="204"/>
      <c r="D863" s="207"/>
      <c r="E863" s="28" t="s">
        <v>24</v>
      </c>
      <c r="F863" s="29">
        <v>0</v>
      </c>
      <c r="G863" s="29">
        <v>0</v>
      </c>
      <c r="H863" s="30">
        <v>0</v>
      </c>
      <c r="I863" s="30">
        <v>0</v>
      </c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s="11" customFormat="1" x14ac:dyDescent="0.25">
      <c r="A864" s="213"/>
      <c r="B864" s="205"/>
      <c r="C864" s="205"/>
      <c r="D864" s="208"/>
      <c r="E864" s="28" t="s">
        <v>25</v>
      </c>
      <c r="F864" s="29">
        <v>1</v>
      </c>
      <c r="G864" s="29">
        <v>1</v>
      </c>
      <c r="H864" s="29">
        <v>1</v>
      </c>
      <c r="I864" s="29">
        <v>1</v>
      </c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s="11" customFormat="1" x14ac:dyDescent="0.25">
      <c r="A865" s="213">
        <v>282</v>
      </c>
      <c r="B865" s="203" t="s">
        <v>371</v>
      </c>
      <c r="C865" s="203" t="s">
        <v>372</v>
      </c>
      <c r="D865" s="206" t="s">
        <v>379</v>
      </c>
      <c r="E865" s="25" t="s">
        <v>23</v>
      </c>
      <c r="F865" s="26">
        <v>1</v>
      </c>
      <c r="G865" s="26">
        <v>1</v>
      </c>
      <c r="H865" s="26">
        <v>1</v>
      </c>
      <c r="I865" s="26">
        <v>1</v>
      </c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s="11" customFormat="1" x14ac:dyDescent="0.25">
      <c r="A866" s="213"/>
      <c r="B866" s="204"/>
      <c r="C866" s="204"/>
      <c r="D866" s="207"/>
      <c r="E866" s="28" t="s">
        <v>24</v>
      </c>
      <c r="F866" s="29">
        <v>0</v>
      </c>
      <c r="G866" s="29">
        <v>0</v>
      </c>
      <c r="H866" s="30">
        <v>0</v>
      </c>
      <c r="I866" s="30">
        <v>0</v>
      </c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s="11" customFormat="1" x14ac:dyDescent="0.25">
      <c r="A867" s="213"/>
      <c r="B867" s="205"/>
      <c r="C867" s="205"/>
      <c r="D867" s="208"/>
      <c r="E867" s="28" t="s">
        <v>25</v>
      </c>
      <c r="F867" s="29">
        <v>1</v>
      </c>
      <c r="G867" s="29">
        <v>1</v>
      </c>
      <c r="H867" s="29">
        <v>1</v>
      </c>
      <c r="I867" s="29">
        <v>1</v>
      </c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s="11" customFormat="1" x14ac:dyDescent="0.25">
      <c r="A868" s="213">
        <v>283</v>
      </c>
      <c r="B868" s="203" t="s">
        <v>371</v>
      </c>
      <c r="C868" s="203" t="s">
        <v>372</v>
      </c>
      <c r="D868" s="206" t="s">
        <v>380</v>
      </c>
      <c r="E868" s="25" t="s">
        <v>23</v>
      </c>
      <c r="F868" s="26">
        <v>1</v>
      </c>
      <c r="G868" s="26">
        <v>1</v>
      </c>
      <c r="H868" s="26">
        <v>1</v>
      </c>
      <c r="I868" s="26">
        <v>1</v>
      </c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s="11" customFormat="1" x14ac:dyDescent="0.25">
      <c r="A869" s="213"/>
      <c r="B869" s="204"/>
      <c r="C869" s="204"/>
      <c r="D869" s="207"/>
      <c r="E869" s="28" t="s">
        <v>24</v>
      </c>
      <c r="F869" s="29">
        <v>0</v>
      </c>
      <c r="G869" s="29">
        <v>0</v>
      </c>
      <c r="H869" s="30">
        <v>0</v>
      </c>
      <c r="I869" s="30">
        <v>0</v>
      </c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s="11" customFormat="1" x14ac:dyDescent="0.25">
      <c r="A870" s="213"/>
      <c r="B870" s="205"/>
      <c r="C870" s="205"/>
      <c r="D870" s="208"/>
      <c r="E870" s="28" t="s">
        <v>25</v>
      </c>
      <c r="F870" s="29">
        <v>1</v>
      </c>
      <c r="G870" s="29">
        <v>1</v>
      </c>
      <c r="H870" s="29">
        <v>1</v>
      </c>
      <c r="I870" s="29">
        <v>1</v>
      </c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s="11" customFormat="1" x14ac:dyDescent="0.25">
      <c r="A871" s="213">
        <v>284</v>
      </c>
      <c r="B871" s="203" t="s">
        <v>371</v>
      </c>
      <c r="C871" s="203" t="s">
        <v>372</v>
      </c>
      <c r="D871" s="206" t="s">
        <v>381</v>
      </c>
      <c r="E871" s="25" t="s">
        <v>23</v>
      </c>
      <c r="F871" s="26">
        <v>1</v>
      </c>
      <c r="G871" s="26">
        <v>1</v>
      </c>
      <c r="H871" s="26">
        <v>1</v>
      </c>
      <c r="I871" s="26">
        <v>1</v>
      </c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s="11" customFormat="1" x14ac:dyDescent="0.25">
      <c r="A872" s="213"/>
      <c r="B872" s="204"/>
      <c r="C872" s="204"/>
      <c r="D872" s="207"/>
      <c r="E872" s="28" t="s">
        <v>24</v>
      </c>
      <c r="F872" s="29">
        <v>0</v>
      </c>
      <c r="G872" s="29">
        <v>0</v>
      </c>
      <c r="H872" s="30">
        <v>0</v>
      </c>
      <c r="I872" s="30">
        <v>0</v>
      </c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s="11" customFormat="1" x14ac:dyDescent="0.25">
      <c r="A873" s="213"/>
      <c r="B873" s="205"/>
      <c r="C873" s="205"/>
      <c r="D873" s="208"/>
      <c r="E873" s="28" t="s">
        <v>25</v>
      </c>
      <c r="F873" s="29">
        <v>1</v>
      </c>
      <c r="G873" s="29">
        <v>1</v>
      </c>
      <c r="H873" s="29">
        <v>1</v>
      </c>
      <c r="I873" s="29">
        <v>1</v>
      </c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s="11" customFormat="1" x14ac:dyDescent="0.25">
      <c r="A874" s="213">
        <v>285</v>
      </c>
      <c r="B874" s="203" t="s">
        <v>371</v>
      </c>
      <c r="C874" s="203" t="s">
        <v>372</v>
      </c>
      <c r="D874" s="206" t="s">
        <v>382</v>
      </c>
      <c r="E874" s="25" t="s">
        <v>23</v>
      </c>
      <c r="F874" s="26">
        <v>1</v>
      </c>
      <c r="G874" s="26">
        <v>1</v>
      </c>
      <c r="H874" s="26">
        <v>1</v>
      </c>
      <c r="I874" s="26">
        <v>1</v>
      </c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s="11" customFormat="1" x14ac:dyDescent="0.25">
      <c r="A875" s="213"/>
      <c r="B875" s="204"/>
      <c r="C875" s="204"/>
      <c r="D875" s="207"/>
      <c r="E875" s="28" t="s">
        <v>24</v>
      </c>
      <c r="F875" s="29">
        <v>0</v>
      </c>
      <c r="G875" s="29">
        <v>0</v>
      </c>
      <c r="H875" s="30">
        <v>0</v>
      </c>
      <c r="I875" s="30">
        <v>0</v>
      </c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s="11" customFormat="1" x14ac:dyDescent="0.25">
      <c r="A876" s="213"/>
      <c r="B876" s="205"/>
      <c r="C876" s="205"/>
      <c r="D876" s="208"/>
      <c r="E876" s="28" t="s">
        <v>25</v>
      </c>
      <c r="F876" s="29">
        <v>1</v>
      </c>
      <c r="G876" s="29">
        <v>1</v>
      </c>
      <c r="H876" s="29">
        <v>1</v>
      </c>
      <c r="I876" s="29">
        <v>1</v>
      </c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s="11" customFormat="1" x14ac:dyDescent="0.25">
      <c r="A877" s="213">
        <v>286</v>
      </c>
      <c r="B877" s="203" t="s">
        <v>371</v>
      </c>
      <c r="C877" s="203" t="s">
        <v>372</v>
      </c>
      <c r="D877" s="206" t="s">
        <v>173</v>
      </c>
      <c r="E877" s="25" t="s">
        <v>23</v>
      </c>
      <c r="F877" s="26">
        <v>1</v>
      </c>
      <c r="G877" s="26">
        <v>1</v>
      </c>
      <c r="H877" s="26">
        <v>1</v>
      </c>
      <c r="I877" s="26">
        <v>1</v>
      </c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s="11" customFormat="1" x14ac:dyDescent="0.25">
      <c r="A878" s="213"/>
      <c r="B878" s="204"/>
      <c r="C878" s="204"/>
      <c r="D878" s="207"/>
      <c r="E878" s="28" t="s">
        <v>24</v>
      </c>
      <c r="F878" s="29">
        <v>0</v>
      </c>
      <c r="G878" s="29">
        <v>0</v>
      </c>
      <c r="H878" s="30">
        <v>0</v>
      </c>
      <c r="I878" s="30">
        <v>0</v>
      </c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s="11" customFormat="1" x14ac:dyDescent="0.25">
      <c r="A879" s="213"/>
      <c r="B879" s="205"/>
      <c r="C879" s="205"/>
      <c r="D879" s="208"/>
      <c r="E879" s="28" t="s">
        <v>25</v>
      </c>
      <c r="F879" s="29">
        <v>1</v>
      </c>
      <c r="G879" s="29">
        <v>1</v>
      </c>
      <c r="H879" s="29">
        <v>1</v>
      </c>
      <c r="I879" s="29">
        <v>1</v>
      </c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s="11" customFormat="1" x14ac:dyDescent="0.25">
      <c r="A880" s="213">
        <v>287</v>
      </c>
      <c r="B880" s="203" t="s">
        <v>371</v>
      </c>
      <c r="C880" s="203" t="s">
        <v>372</v>
      </c>
      <c r="D880" s="206" t="s">
        <v>383</v>
      </c>
      <c r="E880" s="25" t="s">
        <v>23</v>
      </c>
      <c r="F880" s="26">
        <v>1</v>
      </c>
      <c r="G880" s="26">
        <v>1</v>
      </c>
      <c r="H880" s="26">
        <v>0</v>
      </c>
      <c r="I880" s="26">
        <v>1</v>
      </c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s="11" customFormat="1" x14ac:dyDescent="0.25">
      <c r="A881" s="213"/>
      <c r="B881" s="204"/>
      <c r="C881" s="204"/>
      <c r="D881" s="207"/>
      <c r="E881" s="28" t="s">
        <v>24</v>
      </c>
      <c r="F881" s="29">
        <v>0</v>
      </c>
      <c r="G881" s="29">
        <v>0</v>
      </c>
      <c r="H881" s="30">
        <v>1</v>
      </c>
      <c r="I881" s="30">
        <v>0</v>
      </c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s="11" customFormat="1" x14ac:dyDescent="0.25">
      <c r="A882" s="213"/>
      <c r="B882" s="205"/>
      <c r="C882" s="205"/>
      <c r="D882" s="208"/>
      <c r="E882" s="28" t="s">
        <v>25</v>
      </c>
      <c r="F882" s="29">
        <v>1</v>
      </c>
      <c r="G882" s="29">
        <v>1</v>
      </c>
      <c r="H882" s="29">
        <v>1</v>
      </c>
      <c r="I882" s="29">
        <v>1</v>
      </c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s="11" customFormat="1" x14ac:dyDescent="0.25">
      <c r="A883" s="213">
        <v>288</v>
      </c>
      <c r="B883" s="203" t="s">
        <v>371</v>
      </c>
      <c r="C883" s="203" t="s">
        <v>372</v>
      </c>
      <c r="D883" s="206" t="s">
        <v>384</v>
      </c>
      <c r="E883" s="25" t="s">
        <v>23</v>
      </c>
      <c r="F883" s="26">
        <v>1</v>
      </c>
      <c r="G883" s="26">
        <v>1</v>
      </c>
      <c r="H883" s="26">
        <v>1</v>
      </c>
      <c r="I883" s="26">
        <v>1</v>
      </c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s="11" customFormat="1" x14ac:dyDescent="0.25">
      <c r="A884" s="213"/>
      <c r="B884" s="204"/>
      <c r="C884" s="204"/>
      <c r="D884" s="207"/>
      <c r="E884" s="28" t="s">
        <v>24</v>
      </c>
      <c r="F884" s="29">
        <v>0</v>
      </c>
      <c r="G884" s="29">
        <v>0</v>
      </c>
      <c r="H884" s="30">
        <v>0</v>
      </c>
      <c r="I884" s="30">
        <v>0</v>
      </c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s="11" customFormat="1" x14ac:dyDescent="0.25">
      <c r="A885" s="213"/>
      <c r="B885" s="205"/>
      <c r="C885" s="205"/>
      <c r="D885" s="208"/>
      <c r="E885" s="28" t="s">
        <v>25</v>
      </c>
      <c r="F885" s="29">
        <v>1</v>
      </c>
      <c r="G885" s="29">
        <v>1</v>
      </c>
      <c r="H885" s="29">
        <v>1</v>
      </c>
      <c r="I885" s="29">
        <v>1</v>
      </c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s="11" customFormat="1" x14ac:dyDescent="0.25">
      <c r="A886" s="213">
        <v>289</v>
      </c>
      <c r="B886" s="203" t="s">
        <v>371</v>
      </c>
      <c r="C886" s="203" t="s">
        <v>372</v>
      </c>
      <c r="D886" s="206" t="s">
        <v>385</v>
      </c>
      <c r="E886" s="25" t="s">
        <v>23</v>
      </c>
      <c r="F886" s="26">
        <v>1</v>
      </c>
      <c r="G886" s="26">
        <v>1</v>
      </c>
      <c r="H886" s="26">
        <v>1</v>
      </c>
      <c r="I886" s="26">
        <v>1</v>
      </c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s="11" customFormat="1" x14ac:dyDescent="0.25">
      <c r="A887" s="213"/>
      <c r="B887" s="204"/>
      <c r="C887" s="204"/>
      <c r="D887" s="207"/>
      <c r="E887" s="28" t="s">
        <v>24</v>
      </c>
      <c r="F887" s="29">
        <v>0</v>
      </c>
      <c r="G887" s="29">
        <v>0</v>
      </c>
      <c r="H887" s="30">
        <v>0</v>
      </c>
      <c r="I887" s="30">
        <v>0</v>
      </c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s="11" customFormat="1" x14ac:dyDescent="0.25">
      <c r="A888" s="213"/>
      <c r="B888" s="205"/>
      <c r="C888" s="205"/>
      <c r="D888" s="208"/>
      <c r="E888" s="28" t="s">
        <v>25</v>
      </c>
      <c r="F888" s="29">
        <v>1</v>
      </c>
      <c r="G888" s="29">
        <v>1</v>
      </c>
      <c r="H888" s="29">
        <v>1</v>
      </c>
      <c r="I888" s="29">
        <v>1</v>
      </c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s="11" customFormat="1" x14ac:dyDescent="0.25">
      <c r="A889" s="213">
        <v>290</v>
      </c>
      <c r="B889" s="203" t="s">
        <v>371</v>
      </c>
      <c r="C889" s="203" t="s">
        <v>386</v>
      </c>
      <c r="D889" s="206" t="s">
        <v>386</v>
      </c>
      <c r="E889" s="25" t="s">
        <v>23</v>
      </c>
      <c r="F889" s="26">
        <v>1</v>
      </c>
      <c r="G889" s="26">
        <v>1</v>
      </c>
      <c r="H889" s="26">
        <v>1</v>
      </c>
      <c r="I889" s="26">
        <v>1</v>
      </c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s="11" customFormat="1" x14ac:dyDescent="0.25">
      <c r="A890" s="213"/>
      <c r="B890" s="204"/>
      <c r="C890" s="204"/>
      <c r="D890" s="207"/>
      <c r="E890" s="28" t="s">
        <v>24</v>
      </c>
      <c r="F890" s="29">
        <v>0</v>
      </c>
      <c r="G890" s="29">
        <v>0</v>
      </c>
      <c r="H890" s="30">
        <v>0</v>
      </c>
      <c r="I890" s="30">
        <v>0</v>
      </c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s="11" customFormat="1" x14ac:dyDescent="0.25">
      <c r="A891" s="213"/>
      <c r="B891" s="205"/>
      <c r="C891" s="205"/>
      <c r="D891" s="208"/>
      <c r="E891" s="28" t="s">
        <v>25</v>
      </c>
      <c r="F891" s="29">
        <v>2</v>
      </c>
      <c r="G891" s="29">
        <v>2</v>
      </c>
      <c r="H891" s="29">
        <v>2</v>
      </c>
      <c r="I891" s="29">
        <v>2</v>
      </c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s="11" customFormat="1" x14ac:dyDescent="0.25">
      <c r="A892" s="213">
        <v>291</v>
      </c>
      <c r="B892" s="203" t="s">
        <v>371</v>
      </c>
      <c r="C892" s="203" t="s">
        <v>386</v>
      </c>
      <c r="D892" s="206" t="s">
        <v>387</v>
      </c>
      <c r="E892" s="25" t="s">
        <v>23</v>
      </c>
      <c r="F892" s="26">
        <v>1</v>
      </c>
      <c r="G892" s="26">
        <v>1</v>
      </c>
      <c r="H892" s="26">
        <v>1</v>
      </c>
      <c r="I892" s="26">
        <v>1</v>
      </c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s="11" customFormat="1" x14ac:dyDescent="0.25">
      <c r="A893" s="213"/>
      <c r="B893" s="204"/>
      <c r="C893" s="204"/>
      <c r="D893" s="207"/>
      <c r="E893" s="28" t="s">
        <v>24</v>
      </c>
      <c r="F893" s="29">
        <v>0</v>
      </c>
      <c r="G893" s="29">
        <v>0</v>
      </c>
      <c r="H893" s="30">
        <v>0</v>
      </c>
      <c r="I893" s="30">
        <v>0</v>
      </c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s="11" customFormat="1" x14ac:dyDescent="0.25">
      <c r="A894" s="213"/>
      <c r="B894" s="205"/>
      <c r="C894" s="205"/>
      <c r="D894" s="208"/>
      <c r="E894" s="28" t="s">
        <v>25</v>
      </c>
      <c r="F894" s="29">
        <v>1</v>
      </c>
      <c r="G894" s="29">
        <v>1</v>
      </c>
      <c r="H894" s="29">
        <v>1</v>
      </c>
      <c r="I894" s="29">
        <v>1</v>
      </c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s="11" customFormat="1" x14ac:dyDescent="0.25">
      <c r="A895" s="213">
        <v>292</v>
      </c>
      <c r="B895" s="203" t="s">
        <v>371</v>
      </c>
      <c r="C895" s="203" t="s">
        <v>371</v>
      </c>
      <c r="D895" s="206" t="s">
        <v>388</v>
      </c>
      <c r="E895" s="25" t="s">
        <v>23</v>
      </c>
      <c r="F895" s="26">
        <v>1</v>
      </c>
      <c r="G895" s="26">
        <v>1</v>
      </c>
      <c r="H895" s="26">
        <v>1</v>
      </c>
      <c r="I895" s="26">
        <v>1</v>
      </c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s="11" customFormat="1" x14ac:dyDescent="0.25">
      <c r="A896" s="213"/>
      <c r="B896" s="204"/>
      <c r="C896" s="204"/>
      <c r="D896" s="207"/>
      <c r="E896" s="28" t="s">
        <v>24</v>
      </c>
      <c r="F896" s="29">
        <v>0</v>
      </c>
      <c r="G896" s="29">
        <v>0</v>
      </c>
      <c r="H896" s="30">
        <v>0</v>
      </c>
      <c r="I896" s="30">
        <v>0</v>
      </c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s="11" customFormat="1" x14ac:dyDescent="0.25">
      <c r="A897" s="213"/>
      <c r="B897" s="205"/>
      <c r="C897" s="205"/>
      <c r="D897" s="208"/>
      <c r="E897" s="28" t="s">
        <v>25</v>
      </c>
      <c r="F897" s="29">
        <v>2</v>
      </c>
      <c r="G897" s="29">
        <v>2</v>
      </c>
      <c r="H897" s="29">
        <v>2</v>
      </c>
      <c r="I897" s="29">
        <v>2</v>
      </c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s="11" customFormat="1" x14ac:dyDescent="0.25">
      <c r="A898" s="213">
        <v>293</v>
      </c>
      <c r="B898" s="203" t="s">
        <v>371</v>
      </c>
      <c r="C898" s="203" t="s">
        <v>371</v>
      </c>
      <c r="D898" s="206" t="s">
        <v>389</v>
      </c>
      <c r="E898" s="25" t="s">
        <v>23</v>
      </c>
      <c r="F898" s="26">
        <v>1</v>
      </c>
      <c r="G898" s="26">
        <v>1</v>
      </c>
      <c r="H898" s="26">
        <v>1</v>
      </c>
      <c r="I898" s="26">
        <v>1</v>
      </c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s="11" customFormat="1" x14ac:dyDescent="0.25">
      <c r="A899" s="213"/>
      <c r="B899" s="204"/>
      <c r="C899" s="204"/>
      <c r="D899" s="207"/>
      <c r="E899" s="28" t="s">
        <v>24</v>
      </c>
      <c r="F899" s="29">
        <v>0</v>
      </c>
      <c r="G899" s="29">
        <v>0</v>
      </c>
      <c r="H899" s="30">
        <v>0</v>
      </c>
      <c r="I899" s="30">
        <v>0</v>
      </c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s="11" customFormat="1" x14ac:dyDescent="0.25">
      <c r="A900" s="213"/>
      <c r="B900" s="205"/>
      <c r="C900" s="205"/>
      <c r="D900" s="208"/>
      <c r="E900" s="28" t="s">
        <v>25</v>
      </c>
      <c r="F900" s="29">
        <v>1</v>
      </c>
      <c r="G900" s="29">
        <v>1</v>
      </c>
      <c r="H900" s="29">
        <v>1</v>
      </c>
      <c r="I900" s="29">
        <v>1</v>
      </c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s="11" customFormat="1" x14ac:dyDescent="0.25">
      <c r="A901" s="213">
        <v>294</v>
      </c>
      <c r="B901" s="203" t="s">
        <v>371</v>
      </c>
      <c r="C901" s="203" t="s">
        <v>371</v>
      </c>
      <c r="D901" s="206" t="s">
        <v>390</v>
      </c>
      <c r="E901" s="25" t="s">
        <v>23</v>
      </c>
      <c r="F901" s="26">
        <v>1</v>
      </c>
      <c r="G901" s="26">
        <v>1</v>
      </c>
      <c r="H901" s="26">
        <v>1</v>
      </c>
      <c r="I901" s="26">
        <v>1</v>
      </c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s="11" customFormat="1" x14ac:dyDescent="0.25">
      <c r="A902" s="213"/>
      <c r="B902" s="204"/>
      <c r="C902" s="204"/>
      <c r="D902" s="207"/>
      <c r="E902" s="28" t="s">
        <v>24</v>
      </c>
      <c r="F902" s="29">
        <v>0</v>
      </c>
      <c r="G902" s="29">
        <v>0</v>
      </c>
      <c r="H902" s="30">
        <v>0</v>
      </c>
      <c r="I902" s="30">
        <v>0</v>
      </c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s="11" customFormat="1" x14ac:dyDescent="0.25">
      <c r="A903" s="213"/>
      <c r="B903" s="205"/>
      <c r="C903" s="205"/>
      <c r="D903" s="208"/>
      <c r="E903" s="28" t="s">
        <v>25</v>
      </c>
      <c r="F903" s="29">
        <v>1</v>
      </c>
      <c r="G903" s="29">
        <v>1</v>
      </c>
      <c r="H903" s="29">
        <v>1</v>
      </c>
      <c r="I903" s="29">
        <v>1</v>
      </c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s="11" customFormat="1" x14ac:dyDescent="0.25">
      <c r="A904" s="213">
        <v>295</v>
      </c>
      <c r="B904" s="203" t="s">
        <v>371</v>
      </c>
      <c r="C904" s="203" t="s">
        <v>371</v>
      </c>
      <c r="D904" s="206" t="s">
        <v>391</v>
      </c>
      <c r="E904" s="25" t="s">
        <v>23</v>
      </c>
      <c r="F904" s="26">
        <v>1</v>
      </c>
      <c r="G904" s="26">
        <v>1</v>
      </c>
      <c r="H904" s="26">
        <v>1</v>
      </c>
      <c r="I904" s="26">
        <v>1</v>
      </c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s="11" customFormat="1" x14ac:dyDescent="0.25">
      <c r="A905" s="213"/>
      <c r="B905" s="204"/>
      <c r="C905" s="204"/>
      <c r="D905" s="207"/>
      <c r="E905" s="28" t="s">
        <v>24</v>
      </c>
      <c r="F905" s="29">
        <v>0</v>
      </c>
      <c r="G905" s="29">
        <v>0</v>
      </c>
      <c r="H905" s="30">
        <v>0</v>
      </c>
      <c r="I905" s="30">
        <v>0</v>
      </c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s="11" customFormat="1" x14ac:dyDescent="0.25">
      <c r="A906" s="213"/>
      <c r="B906" s="205"/>
      <c r="C906" s="205"/>
      <c r="D906" s="208"/>
      <c r="E906" s="28" t="s">
        <v>25</v>
      </c>
      <c r="F906" s="29">
        <v>1</v>
      </c>
      <c r="G906" s="29">
        <v>1</v>
      </c>
      <c r="H906" s="29">
        <v>1</v>
      </c>
      <c r="I906" s="29">
        <v>1</v>
      </c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s="11" customFormat="1" x14ac:dyDescent="0.25">
      <c r="A907" s="213">
        <v>296</v>
      </c>
      <c r="B907" s="203" t="s">
        <v>371</v>
      </c>
      <c r="C907" s="203" t="s">
        <v>371</v>
      </c>
      <c r="D907" s="206" t="s">
        <v>371</v>
      </c>
      <c r="E907" s="25" t="s">
        <v>23</v>
      </c>
      <c r="F907" s="26">
        <v>1</v>
      </c>
      <c r="G907" s="26">
        <v>1</v>
      </c>
      <c r="H907" s="26">
        <v>1</v>
      </c>
      <c r="I907" s="26">
        <v>1</v>
      </c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s="11" customFormat="1" x14ac:dyDescent="0.25">
      <c r="A908" s="213"/>
      <c r="B908" s="204"/>
      <c r="C908" s="204"/>
      <c r="D908" s="207"/>
      <c r="E908" s="28" t="s">
        <v>24</v>
      </c>
      <c r="F908" s="29">
        <v>0</v>
      </c>
      <c r="G908" s="29">
        <v>0</v>
      </c>
      <c r="H908" s="30">
        <v>0</v>
      </c>
      <c r="I908" s="30">
        <v>0</v>
      </c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s="11" customFormat="1" x14ac:dyDescent="0.25">
      <c r="A909" s="213"/>
      <c r="B909" s="205"/>
      <c r="C909" s="205"/>
      <c r="D909" s="208"/>
      <c r="E909" s="28" t="s">
        <v>25</v>
      </c>
      <c r="F909" s="29">
        <v>1</v>
      </c>
      <c r="G909" s="29">
        <v>1</v>
      </c>
      <c r="H909" s="29">
        <v>1</v>
      </c>
      <c r="I909" s="29">
        <v>1</v>
      </c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s="11" customFormat="1" x14ac:dyDescent="0.25">
      <c r="A910" s="213">
        <v>297</v>
      </c>
      <c r="B910" s="203" t="s">
        <v>371</v>
      </c>
      <c r="C910" s="203" t="s">
        <v>371</v>
      </c>
      <c r="D910" s="206" t="s">
        <v>392</v>
      </c>
      <c r="E910" s="25" t="s">
        <v>23</v>
      </c>
      <c r="F910" s="26">
        <v>1</v>
      </c>
      <c r="G910" s="26">
        <v>1</v>
      </c>
      <c r="H910" s="26">
        <v>1</v>
      </c>
      <c r="I910" s="26">
        <v>1</v>
      </c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s="11" customFormat="1" x14ac:dyDescent="0.25">
      <c r="A911" s="213"/>
      <c r="B911" s="204"/>
      <c r="C911" s="204"/>
      <c r="D911" s="207"/>
      <c r="E911" s="28" t="s">
        <v>24</v>
      </c>
      <c r="F911" s="29">
        <v>0</v>
      </c>
      <c r="G911" s="29">
        <v>0</v>
      </c>
      <c r="H911" s="30">
        <v>0</v>
      </c>
      <c r="I911" s="30">
        <v>0</v>
      </c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s="11" customFormat="1" x14ac:dyDescent="0.25">
      <c r="A912" s="213"/>
      <c r="B912" s="205"/>
      <c r="C912" s="205"/>
      <c r="D912" s="208"/>
      <c r="E912" s="28" t="s">
        <v>25</v>
      </c>
      <c r="F912" s="29">
        <v>1</v>
      </c>
      <c r="G912" s="29">
        <v>1</v>
      </c>
      <c r="H912" s="29">
        <v>1</v>
      </c>
      <c r="I912" s="29">
        <v>1</v>
      </c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s="11" customFormat="1" x14ac:dyDescent="0.25">
      <c r="A913" s="213">
        <v>298</v>
      </c>
      <c r="B913" s="203" t="s">
        <v>371</v>
      </c>
      <c r="C913" s="203" t="s">
        <v>371</v>
      </c>
      <c r="D913" s="206" t="s">
        <v>393</v>
      </c>
      <c r="E913" s="25" t="s">
        <v>23</v>
      </c>
      <c r="F913" s="26">
        <v>1</v>
      </c>
      <c r="G913" s="26">
        <v>1</v>
      </c>
      <c r="H913" s="26">
        <v>1</v>
      </c>
      <c r="I913" s="26">
        <v>1</v>
      </c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s="11" customFormat="1" x14ac:dyDescent="0.25">
      <c r="A914" s="213"/>
      <c r="B914" s="204"/>
      <c r="C914" s="204"/>
      <c r="D914" s="207"/>
      <c r="E914" s="28" t="s">
        <v>24</v>
      </c>
      <c r="F914" s="29">
        <v>0</v>
      </c>
      <c r="G914" s="29">
        <v>0</v>
      </c>
      <c r="H914" s="30">
        <v>0</v>
      </c>
      <c r="I914" s="30">
        <v>0</v>
      </c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s="11" customFormat="1" x14ac:dyDescent="0.25">
      <c r="A915" s="213"/>
      <c r="B915" s="205"/>
      <c r="C915" s="205"/>
      <c r="D915" s="208"/>
      <c r="E915" s="28" t="s">
        <v>25</v>
      </c>
      <c r="F915" s="29">
        <v>1</v>
      </c>
      <c r="G915" s="29">
        <v>1</v>
      </c>
      <c r="H915" s="29">
        <v>1</v>
      </c>
      <c r="I915" s="29">
        <v>1</v>
      </c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s="11" customFormat="1" x14ac:dyDescent="0.25">
      <c r="A916" s="213">
        <v>299</v>
      </c>
      <c r="B916" s="203" t="s">
        <v>371</v>
      </c>
      <c r="C916" s="203" t="s">
        <v>371</v>
      </c>
      <c r="D916" s="206" t="s">
        <v>347</v>
      </c>
      <c r="E916" s="25" t="s">
        <v>23</v>
      </c>
      <c r="F916" s="26">
        <v>1</v>
      </c>
      <c r="G916" s="26">
        <v>1</v>
      </c>
      <c r="H916" s="26">
        <v>1</v>
      </c>
      <c r="I916" s="26">
        <v>1</v>
      </c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s="11" customFormat="1" x14ac:dyDescent="0.25">
      <c r="A917" s="213"/>
      <c r="B917" s="204"/>
      <c r="C917" s="204"/>
      <c r="D917" s="207"/>
      <c r="E917" s="28" t="s">
        <v>24</v>
      </c>
      <c r="F917" s="29">
        <v>0</v>
      </c>
      <c r="G917" s="29">
        <v>0</v>
      </c>
      <c r="H917" s="30">
        <v>0</v>
      </c>
      <c r="I917" s="30">
        <v>0</v>
      </c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s="11" customFormat="1" x14ac:dyDescent="0.25">
      <c r="A918" s="213"/>
      <c r="B918" s="205"/>
      <c r="C918" s="205"/>
      <c r="D918" s="208"/>
      <c r="E918" s="28" t="s">
        <v>25</v>
      </c>
      <c r="F918" s="29">
        <v>1</v>
      </c>
      <c r="G918" s="29">
        <v>1</v>
      </c>
      <c r="H918" s="29">
        <v>1</v>
      </c>
      <c r="I918" s="29">
        <v>1</v>
      </c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s="11" customFormat="1" x14ac:dyDescent="0.25">
      <c r="A919" s="213">
        <v>300</v>
      </c>
      <c r="B919" s="203" t="s">
        <v>371</v>
      </c>
      <c r="C919" s="203" t="s">
        <v>371</v>
      </c>
      <c r="D919" s="206" t="s">
        <v>394</v>
      </c>
      <c r="E919" s="25" t="s">
        <v>23</v>
      </c>
      <c r="F919" s="26">
        <v>1</v>
      </c>
      <c r="G919" s="26">
        <v>1</v>
      </c>
      <c r="H919" s="26">
        <v>1</v>
      </c>
      <c r="I919" s="26">
        <v>1</v>
      </c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s="11" customFormat="1" x14ac:dyDescent="0.25">
      <c r="A920" s="213"/>
      <c r="B920" s="204"/>
      <c r="C920" s="204"/>
      <c r="D920" s="207"/>
      <c r="E920" s="28" t="s">
        <v>24</v>
      </c>
      <c r="F920" s="29">
        <v>0</v>
      </c>
      <c r="G920" s="29">
        <v>0</v>
      </c>
      <c r="H920" s="30">
        <v>0</v>
      </c>
      <c r="I920" s="30">
        <v>0</v>
      </c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s="11" customFormat="1" x14ac:dyDescent="0.25">
      <c r="A921" s="213"/>
      <c r="B921" s="205"/>
      <c r="C921" s="205"/>
      <c r="D921" s="208"/>
      <c r="E921" s="28" t="s">
        <v>25</v>
      </c>
      <c r="F921" s="29">
        <v>1</v>
      </c>
      <c r="G921" s="29">
        <v>1</v>
      </c>
      <c r="H921" s="29">
        <v>1</v>
      </c>
      <c r="I921" s="29">
        <v>1</v>
      </c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s="11" customFormat="1" x14ac:dyDescent="0.25">
      <c r="A922" s="213">
        <v>301</v>
      </c>
      <c r="B922" s="203" t="s">
        <v>371</v>
      </c>
      <c r="C922" s="203" t="s">
        <v>371</v>
      </c>
      <c r="D922" s="206" t="s">
        <v>395</v>
      </c>
      <c r="E922" s="25" t="s">
        <v>23</v>
      </c>
      <c r="F922" s="26">
        <v>1</v>
      </c>
      <c r="G922" s="26">
        <v>1</v>
      </c>
      <c r="H922" s="26">
        <v>1</v>
      </c>
      <c r="I922" s="26">
        <v>1</v>
      </c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s="11" customFormat="1" x14ac:dyDescent="0.25">
      <c r="A923" s="213"/>
      <c r="B923" s="204"/>
      <c r="C923" s="204"/>
      <c r="D923" s="207"/>
      <c r="E923" s="28" t="s">
        <v>24</v>
      </c>
      <c r="F923" s="29">
        <v>0</v>
      </c>
      <c r="G923" s="29">
        <v>0</v>
      </c>
      <c r="H923" s="30">
        <v>0</v>
      </c>
      <c r="I923" s="30">
        <v>0</v>
      </c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s="11" customFormat="1" x14ac:dyDescent="0.25">
      <c r="A924" s="213"/>
      <c r="B924" s="205"/>
      <c r="C924" s="205"/>
      <c r="D924" s="208"/>
      <c r="E924" s="28" t="s">
        <v>25</v>
      </c>
      <c r="F924" s="29">
        <v>1</v>
      </c>
      <c r="G924" s="29">
        <v>1</v>
      </c>
      <c r="H924" s="29">
        <v>1</v>
      </c>
      <c r="I924" s="29">
        <v>1</v>
      </c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s="11" customFormat="1" x14ac:dyDescent="0.25">
      <c r="A925" s="213">
        <v>302</v>
      </c>
      <c r="B925" s="203" t="s">
        <v>371</v>
      </c>
      <c r="C925" s="203" t="s">
        <v>371</v>
      </c>
      <c r="D925" s="206" t="s">
        <v>396</v>
      </c>
      <c r="E925" s="25" t="s">
        <v>23</v>
      </c>
      <c r="F925" s="26">
        <v>1</v>
      </c>
      <c r="G925" s="26">
        <v>1</v>
      </c>
      <c r="H925" s="26">
        <v>1</v>
      </c>
      <c r="I925" s="26">
        <v>1</v>
      </c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s="11" customFormat="1" x14ac:dyDescent="0.25">
      <c r="A926" s="213"/>
      <c r="B926" s="204"/>
      <c r="C926" s="204"/>
      <c r="D926" s="207"/>
      <c r="E926" s="28" t="s">
        <v>24</v>
      </c>
      <c r="F926" s="29">
        <v>0</v>
      </c>
      <c r="G926" s="29">
        <v>0</v>
      </c>
      <c r="H926" s="30">
        <v>0</v>
      </c>
      <c r="I926" s="30">
        <v>0</v>
      </c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s="11" customFormat="1" x14ac:dyDescent="0.25">
      <c r="A927" s="213"/>
      <c r="B927" s="205"/>
      <c r="C927" s="205"/>
      <c r="D927" s="208"/>
      <c r="E927" s="28" t="s">
        <v>25</v>
      </c>
      <c r="F927" s="29">
        <v>1</v>
      </c>
      <c r="G927" s="29">
        <v>1</v>
      </c>
      <c r="H927" s="29">
        <v>1</v>
      </c>
      <c r="I927" s="29">
        <v>1</v>
      </c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s="11" customFormat="1" x14ac:dyDescent="0.25">
      <c r="A928" s="213">
        <v>303</v>
      </c>
      <c r="B928" s="203" t="s">
        <v>397</v>
      </c>
      <c r="C928" s="203" t="s">
        <v>398</v>
      </c>
      <c r="D928" s="206" t="s">
        <v>398</v>
      </c>
      <c r="E928" s="25" t="s">
        <v>23</v>
      </c>
      <c r="F928" s="26">
        <v>1</v>
      </c>
      <c r="G928" s="26">
        <v>1</v>
      </c>
      <c r="H928" s="26">
        <v>1</v>
      </c>
      <c r="I928" s="26">
        <v>1</v>
      </c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s="11" customFormat="1" x14ac:dyDescent="0.25">
      <c r="A929" s="213"/>
      <c r="B929" s="204"/>
      <c r="C929" s="204"/>
      <c r="D929" s="207"/>
      <c r="E929" s="28" t="s">
        <v>24</v>
      </c>
      <c r="F929" s="29">
        <v>0</v>
      </c>
      <c r="G929" s="29">
        <v>0</v>
      </c>
      <c r="H929" s="30">
        <v>0</v>
      </c>
      <c r="I929" s="30">
        <v>0</v>
      </c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s="11" customFormat="1" x14ac:dyDescent="0.25">
      <c r="A930" s="213"/>
      <c r="B930" s="205"/>
      <c r="C930" s="205"/>
      <c r="D930" s="208"/>
      <c r="E930" s="28" t="s">
        <v>25</v>
      </c>
      <c r="F930" s="29">
        <v>2</v>
      </c>
      <c r="G930" s="29">
        <v>2</v>
      </c>
      <c r="H930" s="29">
        <v>2</v>
      </c>
      <c r="I930" s="29">
        <v>2</v>
      </c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s="11" customFormat="1" x14ac:dyDescent="0.25">
      <c r="A931" s="213">
        <v>304</v>
      </c>
      <c r="B931" s="203" t="s">
        <v>397</v>
      </c>
      <c r="C931" s="203" t="s">
        <v>398</v>
      </c>
      <c r="D931" s="206" t="s">
        <v>399</v>
      </c>
      <c r="E931" s="25" t="s">
        <v>23</v>
      </c>
      <c r="F931" s="26">
        <v>1</v>
      </c>
      <c r="G931" s="26">
        <v>1</v>
      </c>
      <c r="H931" s="26">
        <v>1</v>
      </c>
      <c r="I931" s="26">
        <v>1</v>
      </c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s="11" customFormat="1" x14ac:dyDescent="0.25">
      <c r="A932" s="213"/>
      <c r="B932" s="204"/>
      <c r="C932" s="204"/>
      <c r="D932" s="207"/>
      <c r="E932" s="28" t="s">
        <v>24</v>
      </c>
      <c r="F932" s="29">
        <v>0</v>
      </c>
      <c r="G932" s="29">
        <v>0</v>
      </c>
      <c r="H932" s="30">
        <v>0</v>
      </c>
      <c r="I932" s="30">
        <v>0</v>
      </c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s="11" customFormat="1" x14ac:dyDescent="0.25">
      <c r="A933" s="213"/>
      <c r="B933" s="205"/>
      <c r="C933" s="205"/>
      <c r="D933" s="208"/>
      <c r="E933" s="28" t="s">
        <v>25</v>
      </c>
      <c r="F933" s="29">
        <v>2</v>
      </c>
      <c r="G933" s="29">
        <v>2</v>
      </c>
      <c r="H933" s="29">
        <v>2</v>
      </c>
      <c r="I933" s="29">
        <v>2</v>
      </c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s="11" customFormat="1" x14ac:dyDescent="0.25">
      <c r="A934" s="213">
        <v>305</v>
      </c>
      <c r="B934" s="203" t="s">
        <v>397</v>
      </c>
      <c r="C934" s="203" t="s">
        <v>398</v>
      </c>
      <c r="D934" s="206" t="s">
        <v>400</v>
      </c>
      <c r="E934" s="25" t="s">
        <v>23</v>
      </c>
      <c r="F934" s="26">
        <v>1</v>
      </c>
      <c r="G934" s="26">
        <v>1</v>
      </c>
      <c r="H934" s="26">
        <v>1</v>
      </c>
      <c r="I934" s="26">
        <v>1</v>
      </c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s="11" customFormat="1" x14ac:dyDescent="0.25">
      <c r="A935" s="213"/>
      <c r="B935" s="204"/>
      <c r="C935" s="204"/>
      <c r="D935" s="207"/>
      <c r="E935" s="28" t="s">
        <v>24</v>
      </c>
      <c r="F935" s="29">
        <v>0</v>
      </c>
      <c r="G935" s="29">
        <v>0</v>
      </c>
      <c r="H935" s="30">
        <v>0</v>
      </c>
      <c r="I935" s="30">
        <v>0</v>
      </c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s="11" customFormat="1" x14ac:dyDescent="0.25">
      <c r="A936" s="213"/>
      <c r="B936" s="205"/>
      <c r="C936" s="205"/>
      <c r="D936" s="208"/>
      <c r="E936" s="28" t="s">
        <v>25</v>
      </c>
      <c r="F936" s="29">
        <v>2</v>
      </c>
      <c r="G936" s="29">
        <v>2</v>
      </c>
      <c r="H936" s="29">
        <v>2</v>
      </c>
      <c r="I936" s="29">
        <v>2</v>
      </c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s="11" customFormat="1" x14ac:dyDescent="0.25">
      <c r="A937" s="213">
        <v>306</v>
      </c>
      <c r="B937" s="203" t="s">
        <v>397</v>
      </c>
      <c r="C937" s="203" t="s">
        <v>398</v>
      </c>
      <c r="D937" s="206" t="s">
        <v>401</v>
      </c>
      <c r="E937" s="25" t="s">
        <v>23</v>
      </c>
      <c r="F937" s="26">
        <v>1</v>
      </c>
      <c r="G937" s="26">
        <v>1</v>
      </c>
      <c r="H937" s="26">
        <v>1</v>
      </c>
      <c r="I937" s="26">
        <v>1</v>
      </c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s="11" customFormat="1" x14ac:dyDescent="0.25">
      <c r="A938" s="213"/>
      <c r="B938" s="204"/>
      <c r="C938" s="204"/>
      <c r="D938" s="207"/>
      <c r="E938" s="28" t="s">
        <v>24</v>
      </c>
      <c r="F938" s="29">
        <v>0</v>
      </c>
      <c r="G938" s="29">
        <v>0</v>
      </c>
      <c r="H938" s="30">
        <v>0</v>
      </c>
      <c r="I938" s="30">
        <v>0</v>
      </c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s="11" customFormat="1" x14ac:dyDescent="0.25">
      <c r="A939" s="213"/>
      <c r="B939" s="205"/>
      <c r="C939" s="205"/>
      <c r="D939" s="208"/>
      <c r="E939" s="28" t="s">
        <v>25</v>
      </c>
      <c r="F939" s="29">
        <v>2</v>
      </c>
      <c r="G939" s="29">
        <v>2</v>
      </c>
      <c r="H939" s="29">
        <v>2</v>
      </c>
      <c r="I939" s="29">
        <v>2</v>
      </c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s="11" customFormat="1" x14ac:dyDescent="0.25">
      <c r="A940" s="213">
        <v>307</v>
      </c>
      <c r="B940" s="203" t="s">
        <v>397</v>
      </c>
      <c r="C940" s="203" t="s">
        <v>402</v>
      </c>
      <c r="D940" s="206" t="s">
        <v>402</v>
      </c>
      <c r="E940" s="25" t="s">
        <v>23</v>
      </c>
      <c r="F940" s="26">
        <v>1</v>
      </c>
      <c r="G940" s="26">
        <v>1</v>
      </c>
      <c r="H940" s="26">
        <v>1</v>
      </c>
      <c r="I940" s="26">
        <v>1</v>
      </c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s="11" customFormat="1" x14ac:dyDescent="0.25">
      <c r="A941" s="213"/>
      <c r="B941" s="204"/>
      <c r="C941" s="204"/>
      <c r="D941" s="207"/>
      <c r="E941" s="28" t="s">
        <v>24</v>
      </c>
      <c r="F941" s="29">
        <v>0</v>
      </c>
      <c r="G941" s="29">
        <v>0</v>
      </c>
      <c r="H941" s="30">
        <v>0</v>
      </c>
      <c r="I941" s="30">
        <v>0</v>
      </c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s="11" customFormat="1" x14ac:dyDescent="0.25">
      <c r="A942" s="213"/>
      <c r="B942" s="205"/>
      <c r="C942" s="205"/>
      <c r="D942" s="208"/>
      <c r="E942" s="28" t="s">
        <v>25</v>
      </c>
      <c r="F942" s="29">
        <v>1</v>
      </c>
      <c r="G942" s="29">
        <v>1</v>
      </c>
      <c r="H942" s="29">
        <v>1</v>
      </c>
      <c r="I942" s="29">
        <v>1</v>
      </c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s="11" customFormat="1" x14ac:dyDescent="0.25">
      <c r="A943" s="213">
        <v>308</v>
      </c>
      <c r="B943" s="203" t="s">
        <v>397</v>
      </c>
      <c r="C943" s="203" t="s">
        <v>403</v>
      </c>
      <c r="D943" s="206" t="s">
        <v>404</v>
      </c>
      <c r="E943" s="25" t="s">
        <v>23</v>
      </c>
      <c r="F943" s="26">
        <v>1</v>
      </c>
      <c r="G943" s="26">
        <v>1</v>
      </c>
      <c r="H943" s="26">
        <v>1</v>
      </c>
      <c r="I943" s="26">
        <v>1</v>
      </c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s="11" customFormat="1" x14ac:dyDescent="0.25">
      <c r="A944" s="213"/>
      <c r="B944" s="204"/>
      <c r="C944" s="204"/>
      <c r="D944" s="207"/>
      <c r="E944" s="28" t="s">
        <v>24</v>
      </c>
      <c r="F944" s="29">
        <v>0</v>
      </c>
      <c r="G944" s="29">
        <v>0</v>
      </c>
      <c r="H944" s="30">
        <v>0</v>
      </c>
      <c r="I944" s="30">
        <v>0</v>
      </c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s="11" customFormat="1" x14ac:dyDescent="0.25">
      <c r="A945" s="213"/>
      <c r="B945" s="205"/>
      <c r="C945" s="205"/>
      <c r="D945" s="208"/>
      <c r="E945" s="28" t="s">
        <v>25</v>
      </c>
      <c r="F945" s="29">
        <v>3</v>
      </c>
      <c r="G945" s="29">
        <v>3</v>
      </c>
      <c r="H945" s="29">
        <v>3</v>
      </c>
      <c r="I945" s="29">
        <v>3</v>
      </c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s="11" customFormat="1" x14ac:dyDescent="0.25">
      <c r="A946" s="213">
        <v>309</v>
      </c>
      <c r="B946" s="203" t="s">
        <v>397</v>
      </c>
      <c r="C946" s="203" t="s">
        <v>403</v>
      </c>
      <c r="D946" s="206" t="s">
        <v>405</v>
      </c>
      <c r="E946" s="25" t="s">
        <v>23</v>
      </c>
      <c r="F946" s="26">
        <v>1</v>
      </c>
      <c r="G946" s="26">
        <v>1</v>
      </c>
      <c r="H946" s="26">
        <v>1</v>
      </c>
      <c r="I946" s="26">
        <v>1</v>
      </c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s="11" customFormat="1" x14ac:dyDescent="0.25">
      <c r="A947" s="213"/>
      <c r="B947" s="204"/>
      <c r="C947" s="204"/>
      <c r="D947" s="207"/>
      <c r="E947" s="28" t="s">
        <v>24</v>
      </c>
      <c r="F947" s="29">
        <v>0</v>
      </c>
      <c r="G947" s="29">
        <v>0</v>
      </c>
      <c r="H947" s="30">
        <v>0</v>
      </c>
      <c r="I947" s="30">
        <v>0</v>
      </c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s="11" customFormat="1" x14ac:dyDescent="0.25">
      <c r="A948" s="213"/>
      <c r="B948" s="205"/>
      <c r="C948" s="205"/>
      <c r="D948" s="208"/>
      <c r="E948" s="28" t="s">
        <v>25</v>
      </c>
      <c r="F948" s="29">
        <v>2</v>
      </c>
      <c r="G948" s="29">
        <v>2</v>
      </c>
      <c r="H948" s="29">
        <v>2</v>
      </c>
      <c r="I948" s="29">
        <v>2</v>
      </c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s="11" customFormat="1" x14ac:dyDescent="0.25">
      <c r="A949" s="213">
        <v>310</v>
      </c>
      <c r="B949" s="203" t="s">
        <v>397</v>
      </c>
      <c r="C949" s="203" t="s">
        <v>403</v>
      </c>
      <c r="D949" s="206" t="s">
        <v>406</v>
      </c>
      <c r="E949" s="25" t="s">
        <v>23</v>
      </c>
      <c r="F949" s="26">
        <v>1</v>
      </c>
      <c r="G949" s="26">
        <v>1</v>
      </c>
      <c r="H949" s="26">
        <v>1</v>
      </c>
      <c r="I949" s="26">
        <v>1</v>
      </c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s="11" customFormat="1" x14ac:dyDescent="0.25">
      <c r="A950" s="213"/>
      <c r="B950" s="204"/>
      <c r="C950" s="204"/>
      <c r="D950" s="207"/>
      <c r="E950" s="28" t="s">
        <v>24</v>
      </c>
      <c r="F950" s="29">
        <v>0</v>
      </c>
      <c r="G950" s="29">
        <v>0</v>
      </c>
      <c r="H950" s="30">
        <v>0</v>
      </c>
      <c r="I950" s="30">
        <v>0</v>
      </c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s="11" customFormat="1" x14ac:dyDescent="0.25">
      <c r="A951" s="213"/>
      <c r="B951" s="205"/>
      <c r="C951" s="205"/>
      <c r="D951" s="208"/>
      <c r="E951" s="28" t="s">
        <v>25</v>
      </c>
      <c r="F951" s="29">
        <v>1</v>
      </c>
      <c r="G951" s="29">
        <v>1</v>
      </c>
      <c r="H951" s="29">
        <v>1</v>
      </c>
      <c r="I951" s="29">
        <v>1</v>
      </c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s="11" customFormat="1" x14ac:dyDescent="0.25">
      <c r="A952" s="213">
        <v>311</v>
      </c>
      <c r="B952" s="203" t="s">
        <v>397</v>
      </c>
      <c r="C952" s="203" t="s">
        <v>403</v>
      </c>
      <c r="D952" s="206" t="s">
        <v>407</v>
      </c>
      <c r="E952" s="25" t="s">
        <v>23</v>
      </c>
      <c r="F952" s="26">
        <v>1</v>
      </c>
      <c r="G952" s="26">
        <v>1</v>
      </c>
      <c r="H952" s="26">
        <v>1</v>
      </c>
      <c r="I952" s="26">
        <v>1</v>
      </c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s="11" customFormat="1" x14ac:dyDescent="0.25">
      <c r="A953" s="213"/>
      <c r="B953" s="204"/>
      <c r="C953" s="204"/>
      <c r="D953" s="207"/>
      <c r="E953" s="28" t="s">
        <v>24</v>
      </c>
      <c r="F953" s="29">
        <v>0</v>
      </c>
      <c r="G953" s="29">
        <v>0</v>
      </c>
      <c r="H953" s="30">
        <v>0</v>
      </c>
      <c r="I953" s="30">
        <v>0</v>
      </c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s="11" customFormat="1" x14ac:dyDescent="0.25">
      <c r="A954" s="213"/>
      <c r="B954" s="205"/>
      <c r="C954" s="205"/>
      <c r="D954" s="208"/>
      <c r="E954" s="28" t="s">
        <v>25</v>
      </c>
      <c r="F954" s="29">
        <v>1</v>
      </c>
      <c r="G954" s="29">
        <v>1</v>
      </c>
      <c r="H954" s="29">
        <v>1</v>
      </c>
      <c r="I954" s="29">
        <v>1</v>
      </c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s="11" customFormat="1" x14ac:dyDescent="0.25">
      <c r="A955" s="213">
        <v>312</v>
      </c>
      <c r="B955" s="203" t="s">
        <v>397</v>
      </c>
      <c r="C955" s="203" t="s">
        <v>403</v>
      </c>
      <c r="D955" s="206" t="s">
        <v>408</v>
      </c>
      <c r="E955" s="25" t="s">
        <v>23</v>
      </c>
      <c r="F955" s="26">
        <v>1</v>
      </c>
      <c r="G955" s="26">
        <v>1</v>
      </c>
      <c r="H955" s="26">
        <v>1</v>
      </c>
      <c r="I955" s="26">
        <v>1</v>
      </c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s="11" customFormat="1" x14ac:dyDescent="0.25">
      <c r="A956" s="213"/>
      <c r="B956" s="204"/>
      <c r="C956" s="204"/>
      <c r="D956" s="207"/>
      <c r="E956" s="28" t="s">
        <v>24</v>
      </c>
      <c r="F956" s="29">
        <v>0</v>
      </c>
      <c r="G956" s="29">
        <v>0</v>
      </c>
      <c r="H956" s="30">
        <v>0</v>
      </c>
      <c r="I956" s="30">
        <v>0</v>
      </c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s="11" customFormat="1" x14ac:dyDescent="0.25">
      <c r="A957" s="213"/>
      <c r="B957" s="205"/>
      <c r="C957" s="205"/>
      <c r="D957" s="208"/>
      <c r="E957" s="28" t="s">
        <v>25</v>
      </c>
      <c r="F957" s="29">
        <v>1</v>
      </c>
      <c r="G957" s="29">
        <v>1</v>
      </c>
      <c r="H957" s="29">
        <v>1</v>
      </c>
      <c r="I957" s="29">
        <v>1</v>
      </c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s="11" customFormat="1" x14ac:dyDescent="0.25">
      <c r="A958" s="213">
        <v>313</v>
      </c>
      <c r="B958" s="203" t="s">
        <v>397</v>
      </c>
      <c r="C958" s="203" t="s">
        <v>403</v>
      </c>
      <c r="D958" s="206" t="s">
        <v>409</v>
      </c>
      <c r="E958" s="25" t="s">
        <v>23</v>
      </c>
      <c r="F958" s="26">
        <v>1</v>
      </c>
      <c r="G958" s="26">
        <v>1</v>
      </c>
      <c r="H958" s="26">
        <v>1</v>
      </c>
      <c r="I958" s="26">
        <v>1</v>
      </c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s="11" customFormat="1" x14ac:dyDescent="0.25">
      <c r="A959" s="213"/>
      <c r="B959" s="204"/>
      <c r="C959" s="204"/>
      <c r="D959" s="207"/>
      <c r="E959" s="28" t="s">
        <v>24</v>
      </c>
      <c r="F959" s="29">
        <v>0</v>
      </c>
      <c r="G959" s="29">
        <v>0</v>
      </c>
      <c r="H959" s="30">
        <v>0</v>
      </c>
      <c r="I959" s="30">
        <v>0</v>
      </c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s="11" customFormat="1" x14ac:dyDescent="0.25">
      <c r="A960" s="213"/>
      <c r="B960" s="205"/>
      <c r="C960" s="205"/>
      <c r="D960" s="208"/>
      <c r="E960" s="28" t="s">
        <v>25</v>
      </c>
      <c r="F960" s="29">
        <v>1</v>
      </c>
      <c r="G960" s="29">
        <v>1</v>
      </c>
      <c r="H960" s="29">
        <v>1</v>
      </c>
      <c r="I960" s="29">
        <v>1</v>
      </c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s="11" customFormat="1" x14ac:dyDescent="0.25">
      <c r="A961" s="213">
        <v>314</v>
      </c>
      <c r="B961" s="203" t="s">
        <v>397</v>
      </c>
      <c r="C961" s="203" t="s">
        <v>410</v>
      </c>
      <c r="D961" s="206" t="s">
        <v>411</v>
      </c>
      <c r="E961" s="25" t="s">
        <v>23</v>
      </c>
      <c r="F961" s="26">
        <v>1</v>
      </c>
      <c r="G961" s="26">
        <v>1</v>
      </c>
      <c r="H961" s="26">
        <v>1</v>
      </c>
      <c r="I961" s="26">
        <v>1</v>
      </c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s="11" customFormat="1" x14ac:dyDescent="0.25">
      <c r="A962" s="213"/>
      <c r="B962" s="204"/>
      <c r="C962" s="204"/>
      <c r="D962" s="207"/>
      <c r="E962" s="28" t="s">
        <v>24</v>
      </c>
      <c r="F962" s="29">
        <v>0</v>
      </c>
      <c r="G962" s="29">
        <v>0</v>
      </c>
      <c r="H962" s="30">
        <v>0</v>
      </c>
      <c r="I962" s="30">
        <v>0</v>
      </c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s="11" customFormat="1" x14ac:dyDescent="0.25">
      <c r="A963" s="213"/>
      <c r="B963" s="205"/>
      <c r="C963" s="205"/>
      <c r="D963" s="208"/>
      <c r="E963" s="28" t="s">
        <v>25</v>
      </c>
      <c r="F963" s="29">
        <v>1</v>
      </c>
      <c r="G963" s="29">
        <v>1</v>
      </c>
      <c r="H963" s="29">
        <v>1</v>
      </c>
      <c r="I963" s="29">
        <v>1</v>
      </c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s="11" customFormat="1" x14ac:dyDescent="0.25">
      <c r="A964" s="213">
        <v>315</v>
      </c>
      <c r="B964" s="203" t="s">
        <v>397</v>
      </c>
      <c r="C964" s="203" t="s">
        <v>412</v>
      </c>
      <c r="D964" s="206" t="s">
        <v>413</v>
      </c>
      <c r="E964" s="25" t="s">
        <v>23</v>
      </c>
      <c r="F964" s="26">
        <v>1</v>
      </c>
      <c r="G964" s="26">
        <v>1</v>
      </c>
      <c r="H964" s="26">
        <v>1</v>
      </c>
      <c r="I964" s="26">
        <v>1</v>
      </c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s="11" customFormat="1" x14ac:dyDescent="0.25">
      <c r="A965" s="213"/>
      <c r="B965" s="204"/>
      <c r="C965" s="204"/>
      <c r="D965" s="207"/>
      <c r="E965" s="28" t="s">
        <v>24</v>
      </c>
      <c r="F965" s="29">
        <v>0</v>
      </c>
      <c r="G965" s="29">
        <v>0</v>
      </c>
      <c r="H965" s="30">
        <v>0</v>
      </c>
      <c r="I965" s="30">
        <v>0</v>
      </c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s="11" customFormat="1" x14ac:dyDescent="0.25">
      <c r="A966" s="213"/>
      <c r="B966" s="205"/>
      <c r="C966" s="205"/>
      <c r="D966" s="208"/>
      <c r="E966" s="28" t="s">
        <v>25</v>
      </c>
      <c r="F966" s="29">
        <v>2</v>
      </c>
      <c r="G966" s="29">
        <v>2</v>
      </c>
      <c r="H966" s="29">
        <v>2</v>
      </c>
      <c r="I966" s="29">
        <v>2</v>
      </c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s="11" customFormat="1" x14ac:dyDescent="0.25">
      <c r="A967" s="213">
        <v>316</v>
      </c>
      <c r="B967" s="203" t="s">
        <v>397</v>
      </c>
      <c r="C967" s="203" t="s">
        <v>412</v>
      </c>
      <c r="D967" s="206" t="s">
        <v>414</v>
      </c>
      <c r="E967" s="25" t="s">
        <v>23</v>
      </c>
      <c r="F967" s="26">
        <v>1</v>
      </c>
      <c r="G967" s="26">
        <v>1</v>
      </c>
      <c r="H967" s="26">
        <v>1</v>
      </c>
      <c r="I967" s="26">
        <v>1</v>
      </c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s="11" customFormat="1" x14ac:dyDescent="0.25">
      <c r="A968" s="213"/>
      <c r="B968" s="204"/>
      <c r="C968" s="204"/>
      <c r="D968" s="207"/>
      <c r="E968" s="28" t="s">
        <v>24</v>
      </c>
      <c r="F968" s="29">
        <v>0</v>
      </c>
      <c r="G968" s="29">
        <v>0</v>
      </c>
      <c r="H968" s="30">
        <v>0</v>
      </c>
      <c r="I968" s="30">
        <v>0</v>
      </c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s="11" customFormat="1" x14ac:dyDescent="0.25">
      <c r="A969" s="213"/>
      <c r="B969" s="205"/>
      <c r="C969" s="205"/>
      <c r="D969" s="208"/>
      <c r="E969" s="28" t="s">
        <v>25</v>
      </c>
      <c r="F969" s="29">
        <v>1</v>
      </c>
      <c r="G969" s="29">
        <v>1</v>
      </c>
      <c r="H969" s="29">
        <v>1</v>
      </c>
      <c r="I969" s="29">
        <v>1</v>
      </c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s="11" customFormat="1" x14ac:dyDescent="0.25">
      <c r="A970" s="213">
        <v>317</v>
      </c>
      <c r="B970" s="203" t="s">
        <v>397</v>
      </c>
      <c r="C970" s="203" t="s">
        <v>415</v>
      </c>
      <c r="D970" s="206" t="s">
        <v>416</v>
      </c>
      <c r="E970" s="25" t="s">
        <v>23</v>
      </c>
      <c r="F970" s="26">
        <v>1</v>
      </c>
      <c r="G970" s="26">
        <v>1</v>
      </c>
      <c r="H970" s="26">
        <v>1</v>
      </c>
      <c r="I970" s="26">
        <v>1</v>
      </c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s="11" customFormat="1" x14ac:dyDescent="0.25">
      <c r="A971" s="213"/>
      <c r="B971" s="204"/>
      <c r="C971" s="204"/>
      <c r="D971" s="207"/>
      <c r="E971" s="28" t="s">
        <v>24</v>
      </c>
      <c r="F971" s="29">
        <v>0</v>
      </c>
      <c r="G971" s="29">
        <v>0</v>
      </c>
      <c r="H971" s="30">
        <v>0</v>
      </c>
      <c r="I971" s="30">
        <v>0</v>
      </c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s="11" customFormat="1" x14ac:dyDescent="0.25">
      <c r="A972" s="213"/>
      <c r="B972" s="205"/>
      <c r="C972" s="205"/>
      <c r="D972" s="208"/>
      <c r="E972" s="28" t="s">
        <v>25</v>
      </c>
      <c r="F972" s="29">
        <v>2</v>
      </c>
      <c r="G972" s="29">
        <v>2</v>
      </c>
      <c r="H972" s="29">
        <v>2</v>
      </c>
      <c r="I972" s="29">
        <v>2</v>
      </c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s="11" customFormat="1" x14ac:dyDescent="0.25">
      <c r="A973" s="213">
        <v>318</v>
      </c>
      <c r="B973" s="203" t="s">
        <v>397</v>
      </c>
      <c r="C973" s="203" t="s">
        <v>415</v>
      </c>
      <c r="D973" s="206" t="s">
        <v>417</v>
      </c>
      <c r="E973" s="25" t="s">
        <v>23</v>
      </c>
      <c r="F973" s="26">
        <v>1</v>
      </c>
      <c r="G973" s="26">
        <v>1</v>
      </c>
      <c r="H973" s="26">
        <v>1</v>
      </c>
      <c r="I973" s="26">
        <v>1</v>
      </c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s="11" customFormat="1" x14ac:dyDescent="0.25">
      <c r="A974" s="213"/>
      <c r="B974" s="204"/>
      <c r="C974" s="204"/>
      <c r="D974" s="207"/>
      <c r="E974" s="28" t="s">
        <v>24</v>
      </c>
      <c r="F974" s="29">
        <v>0</v>
      </c>
      <c r="G974" s="29">
        <v>0</v>
      </c>
      <c r="H974" s="30">
        <v>0</v>
      </c>
      <c r="I974" s="30">
        <v>0</v>
      </c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s="11" customFormat="1" x14ac:dyDescent="0.25">
      <c r="A975" s="213"/>
      <c r="B975" s="205"/>
      <c r="C975" s="205"/>
      <c r="D975" s="208"/>
      <c r="E975" s="28" t="s">
        <v>25</v>
      </c>
      <c r="F975" s="29">
        <v>1</v>
      </c>
      <c r="G975" s="29">
        <v>1</v>
      </c>
      <c r="H975" s="29">
        <v>1</v>
      </c>
      <c r="I975" s="29">
        <v>1</v>
      </c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s="11" customFormat="1" x14ac:dyDescent="0.25">
      <c r="A976" s="213">
        <v>319</v>
      </c>
      <c r="B976" s="203" t="s">
        <v>397</v>
      </c>
      <c r="C976" s="203" t="s">
        <v>415</v>
      </c>
      <c r="D976" s="206" t="s">
        <v>415</v>
      </c>
      <c r="E976" s="25" t="s">
        <v>23</v>
      </c>
      <c r="F976" s="26">
        <v>1</v>
      </c>
      <c r="G976" s="26">
        <v>1</v>
      </c>
      <c r="H976" s="26">
        <v>1</v>
      </c>
      <c r="I976" s="26">
        <v>1</v>
      </c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s="11" customFormat="1" x14ac:dyDescent="0.25">
      <c r="A977" s="213"/>
      <c r="B977" s="204"/>
      <c r="C977" s="204"/>
      <c r="D977" s="207"/>
      <c r="E977" s="28" t="s">
        <v>24</v>
      </c>
      <c r="F977" s="29">
        <v>0</v>
      </c>
      <c r="G977" s="29">
        <v>0</v>
      </c>
      <c r="H977" s="30">
        <v>0</v>
      </c>
      <c r="I977" s="30">
        <v>0</v>
      </c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s="11" customFormat="1" x14ac:dyDescent="0.25">
      <c r="A978" s="213"/>
      <c r="B978" s="205"/>
      <c r="C978" s="205"/>
      <c r="D978" s="208"/>
      <c r="E978" s="28" t="s">
        <v>25</v>
      </c>
      <c r="F978" s="29">
        <v>1</v>
      </c>
      <c r="G978" s="29">
        <v>1</v>
      </c>
      <c r="H978" s="29">
        <v>1</v>
      </c>
      <c r="I978" s="29">
        <v>1</v>
      </c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s="11" customFormat="1" x14ac:dyDescent="0.25">
      <c r="A979" s="213">
        <v>320</v>
      </c>
      <c r="B979" s="203" t="s">
        <v>397</v>
      </c>
      <c r="C979" s="203" t="s">
        <v>415</v>
      </c>
      <c r="D979" s="206" t="s">
        <v>293</v>
      </c>
      <c r="E979" s="25" t="s">
        <v>23</v>
      </c>
      <c r="F979" s="26">
        <v>1</v>
      </c>
      <c r="G979" s="26">
        <v>1</v>
      </c>
      <c r="H979" s="26">
        <v>1</v>
      </c>
      <c r="I979" s="26">
        <v>1</v>
      </c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s="11" customFormat="1" x14ac:dyDescent="0.25">
      <c r="A980" s="213"/>
      <c r="B980" s="204"/>
      <c r="C980" s="204"/>
      <c r="D980" s="207"/>
      <c r="E980" s="28" t="s">
        <v>24</v>
      </c>
      <c r="F980" s="29">
        <v>0</v>
      </c>
      <c r="G980" s="29">
        <v>0</v>
      </c>
      <c r="H980" s="30">
        <v>0</v>
      </c>
      <c r="I980" s="30">
        <v>0</v>
      </c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s="11" customFormat="1" x14ac:dyDescent="0.25">
      <c r="A981" s="213"/>
      <c r="B981" s="205"/>
      <c r="C981" s="205"/>
      <c r="D981" s="208"/>
      <c r="E981" s="28" t="s">
        <v>25</v>
      </c>
      <c r="F981" s="29">
        <v>1</v>
      </c>
      <c r="G981" s="29">
        <v>1</v>
      </c>
      <c r="H981" s="29">
        <v>1</v>
      </c>
      <c r="I981" s="29">
        <v>1</v>
      </c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s="11" customFormat="1" x14ac:dyDescent="0.25">
      <c r="A982" s="213">
        <v>321</v>
      </c>
      <c r="B982" s="203" t="s">
        <v>397</v>
      </c>
      <c r="C982" s="203" t="s">
        <v>397</v>
      </c>
      <c r="D982" s="206" t="s">
        <v>379</v>
      </c>
      <c r="E982" s="25" t="s">
        <v>23</v>
      </c>
      <c r="F982" s="26">
        <v>1</v>
      </c>
      <c r="G982" s="26">
        <v>1</v>
      </c>
      <c r="H982" s="26">
        <v>1</v>
      </c>
      <c r="I982" s="26">
        <v>1</v>
      </c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s="11" customFormat="1" x14ac:dyDescent="0.25">
      <c r="A983" s="213"/>
      <c r="B983" s="204"/>
      <c r="C983" s="204"/>
      <c r="D983" s="207"/>
      <c r="E983" s="28" t="s">
        <v>24</v>
      </c>
      <c r="F983" s="29">
        <v>0</v>
      </c>
      <c r="G983" s="29">
        <v>0</v>
      </c>
      <c r="H983" s="30">
        <v>0</v>
      </c>
      <c r="I983" s="30">
        <v>0</v>
      </c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s="11" customFormat="1" x14ac:dyDescent="0.25">
      <c r="A984" s="213"/>
      <c r="B984" s="205"/>
      <c r="C984" s="205"/>
      <c r="D984" s="208"/>
      <c r="E984" s="28" t="s">
        <v>25</v>
      </c>
      <c r="F984" s="29">
        <v>5</v>
      </c>
      <c r="G984" s="29">
        <v>5</v>
      </c>
      <c r="H984" s="29">
        <v>5</v>
      </c>
      <c r="I984" s="29">
        <v>5</v>
      </c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s="11" customFormat="1" x14ac:dyDescent="0.25">
      <c r="A985" s="213">
        <v>322</v>
      </c>
      <c r="B985" s="203" t="s">
        <v>397</v>
      </c>
      <c r="C985" s="203" t="s">
        <v>397</v>
      </c>
      <c r="D985" s="206" t="s">
        <v>418</v>
      </c>
      <c r="E985" s="25" t="s">
        <v>23</v>
      </c>
      <c r="F985" s="26">
        <v>1</v>
      </c>
      <c r="G985" s="26">
        <v>1</v>
      </c>
      <c r="H985" s="26">
        <v>1</v>
      </c>
      <c r="I985" s="26">
        <v>1</v>
      </c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s="11" customFormat="1" x14ac:dyDescent="0.25">
      <c r="A986" s="213"/>
      <c r="B986" s="204"/>
      <c r="C986" s="204"/>
      <c r="D986" s="207"/>
      <c r="E986" s="28" t="s">
        <v>24</v>
      </c>
      <c r="F986" s="29">
        <v>0</v>
      </c>
      <c r="G986" s="29">
        <v>0</v>
      </c>
      <c r="H986" s="30">
        <v>0</v>
      </c>
      <c r="I986" s="30">
        <v>0</v>
      </c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s="11" customFormat="1" x14ac:dyDescent="0.25">
      <c r="A987" s="213"/>
      <c r="B987" s="205"/>
      <c r="C987" s="205"/>
      <c r="D987" s="208"/>
      <c r="E987" s="28" t="s">
        <v>25</v>
      </c>
      <c r="F987" s="29">
        <v>1</v>
      </c>
      <c r="G987" s="29">
        <v>1</v>
      </c>
      <c r="H987" s="29">
        <v>1</v>
      </c>
      <c r="I987" s="29">
        <v>1</v>
      </c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s="11" customFormat="1" x14ac:dyDescent="0.25">
      <c r="A988" s="213">
        <v>323</v>
      </c>
      <c r="B988" s="203" t="s">
        <v>397</v>
      </c>
      <c r="C988" s="203" t="s">
        <v>397</v>
      </c>
      <c r="D988" s="206" t="s">
        <v>419</v>
      </c>
      <c r="E988" s="25" t="s">
        <v>23</v>
      </c>
      <c r="F988" s="26">
        <v>1</v>
      </c>
      <c r="G988" s="26">
        <v>1</v>
      </c>
      <c r="H988" s="26">
        <v>1</v>
      </c>
      <c r="I988" s="26">
        <v>1</v>
      </c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s="11" customFormat="1" x14ac:dyDescent="0.25">
      <c r="A989" s="213"/>
      <c r="B989" s="204"/>
      <c r="C989" s="204"/>
      <c r="D989" s="207"/>
      <c r="E989" s="28" t="s">
        <v>24</v>
      </c>
      <c r="F989" s="29">
        <v>0</v>
      </c>
      <c r="G989" s="29">
        <v>0</v>
      </c>
      <c r="H989" s="30">
        <v>0</v>
      </c>
      <c r="I989" s="30">
        <v>0</v>
      </c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s="11" customFormat="1" x14ac:dyDescent="0.25">
      <c r="A990" s="213"/>
      <c r="B990" s="205"/>
      <c r="C990" s="205"/>
      <c r="D990" s="208"/>
      <c r="E990" s="28" t="s">
        <v>25</v>
      </c>
      <c r="F990" s="29">
        <v>4</v>
      </c>
      <c r="G990" s="29">
        <v>4</v>
      </c>
      <c r="H990" s="29">
        <v>4</v>
      </c>
      <c r="I990" s="29">
        <v>4</v>
      </c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s="11" customFormat="1" x14ac:dyDescent="0.25">
      <c r="A991" s="213">
        <v>324</v>
      </c>
      <c r="B991" s="203" t="s">
        <v>397</v>
      </c>
      <c r="C991" s="203" t="s">
        <v>397</v>
      </c>
      <c r="D991" s="206" t="s">
        <v>397</v>
      </c>
      <c r="E991" s="25" t="s">
        <v>23</v>
      </c>
      <c r="F991" s="26">
        <v>1</v>
      </c>
      <c r="G991" s="26">
        <v>1</v>
      </c>
      <c r="H991" s="26">
        <v>1</v>
      </c>
      <c r="I991" s="26">
        <v>1</v>
      </c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s="11" customFormat="1" x14ac:dyDescent="0.25">
      <c r="A992" s="213"/>
      <c r="B992" s="204"/>
      <c r="C992" s="204"/>
      <c r="D992" s="207"/>
      <c r="E992" s="28" t="s">
        <v>24</v>
      </c>
      <c r="F992" s="29">
        <v>0</v>
      </c>
      <c r="G992" s="29">
        <v>0</v>
      </c>
      <c r="H992" s="30">
        <v>0</v>
      </c>
      <c r="I992" s="30">
        <v>0</v>
      </c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s="11" customFormat="1" x14ac:dyDescent="0.25">
      <c r="A993" s="213"/>
      <c r="B993" s="205"/>
      <c r="C993" s="205"/>
      <c r="D993" s="208"/>
      <c r="E993" s="28" t="s">
        <v>25</v>
      </c>
      <c r="F993" s="29">
        <v>2</v>
      </c>
      <c r="G993" s="29">
        <v>2</v>
      </c>
      <c r="H993" s="29">
        <v>2</v>
      </c>
      <c r="I993" s="29">
        <v>2</v>
      </c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s="11" customFormat="1" x14ac:dyDescent="0.25">
      <c r="A994" s="213">
        <v>325</v>
      </c>
      <c r="B994" s="203" t="s">
        <v>397</v>
      </c>
      <c r="C994" s="203" t="s">
        <v>397</v>
      </c>
      <c r="D994" s="206" t="s">
        <v>420</v>
      </c>
      <c r="E994" s="25" t="s">
        <v>23</v>
      </c>
      <c r="F994" s="26">
        <v>1</v>
      </c>
      <c r="G994" s="26">
        <v>1</v>
      </c>
      <c r="H994" s="26">
        <v>1</v>
      </c>
      <c r="I994" s="26">
        <v>1</v>
      </c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s="11" customFormat="1" x14ac:dyDescent="0.25">
      <c r="A995" s="213"/>
      <c r="B995" s="204"/>
      <c r="C995" s="204"/>
      <c r="D995" s="207"/>
      <c r="E995" s="28" t="s">
        <v>24</v>
      </c>
      <c r="F995" s="29">
        <v>0</v>
      </c>
      <c r="G995" s="29">
        <v>0</v>
      </c>
      <c r="H995" s="30">
        <v>0</v>
      </c>
      <c r="I995" s="30">
        <v>0</v>
      </c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s="11" customFormat="1" x14ac:dyDescent="0.25">
      <c r="A996" s="213"/>
      <c r="B996" s="205"/>
      <c r="C996" s="205"/>
      <c r="D996" s="208"/>
      <c r="E996" s="28" t="s">
        <v>25</v>
      </c>
      <c r="F996" s="29">
        <v>1</v>
      </c>
      <c r="G996" s="29">
        <v>1</v>
      </c>
      <c r="H996" s="29">
        <v>1</v>
      </c>
      <c r="I996" s="29">
        <v>1</v>
      </c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s="11" customFormat="1" x14ac:dyDescent="0.25">
      <c r="A997" s="213">
        <v>326</v>
      </c>
      <c r="B997" s="203" t="s">
        <v>397</v>
      </c>
      <c r="C997" s="203" t="s">
        <v>421</v>
      </c>
      <c r="D997" s="206" t="s">
        <v>422</v>
      </c>
      <c r="E997" s="25" t="s">
        <v>23</v>
      </c>
      <c r="F997" s="26">
        <v>1</v>
      </c>
      <c r="G997" s="26">
        <v>1</v>
      </c>
      <c r="H997" s="26">
        <v>1</v>
      </c>
      <c r="I997" s="26">
        <v>1</v>
      </c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s="11" customFormat="1" x14ac:dyDescent="0.25">
      <c r="A998" s="213"/>
      <c r="B998" s="204"/>
      <c r="C998" s="204"/>
      <c r="D998" s="207"/>
      <c r="E998" s="28" t="s">
        <v>24</v>
      </c>
      <c r="F998" s="29">
        <v>0</v>
      </c>
      <c r="G998" s="29">
        <v>0</v>
      </c>
      <c r="H998" s="30">
        <v>0</v>
      </c>
      <c r="I998" s="30">
        <v>0</v>
      </c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s="11" customFormat="1" x14ac:dyDescent="0.25">
      <c r="A999" s="213"/>
      <c r="B999" s="205"/>
      <c r="C999" s="205"/>
      <c r="D999" s="208"/>
      <c r="E999" s="28" t="s">
        <v>25</v>
      </c>
      <c r="F999" s="29">
        <v>1</v>
      </c>
      <c r="G999" s="29">
        <v>1</v>
      </c>
      <c r="H999" s="29">
        <v>1</v>
      </c>
      <c r="I999" s="29">
        <v>1</v>
      </c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s="11" customFormat="1" x14ac:dyDescent="0.25">
      <c r="A1000" s="213">
        <v>327</v>
      </c>
      <c r="B1000" s="203" t="s">
        <v>397</v>
      </c>
      <c r="C1000" s="203" t="s">
        <v>421</v>
      </c>
      <c r="D1000" s="206" t="s">
        <v>421</v>
      </c>
      <c r="E1000" s="25" t="s">
        <v>23</v>
      </c>
      <c r="F1000" s="26">
        <v>1</v>
      </c>
      <c r="G1000" s="26">
        <v>1</v>
      </c>
      <c r="H1000" s="26">
        <v>1</v>
      </c>
      <c r="I1000" s="26">
        <v>1</v>
      </c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 s="11" customFormat="1" x14ac:dyDescent="0.25">
      <c r="A1001" s="213"/>
      <c r="B1001" s="204"/>
      <c r="C1001" s="204"/>
      <c r="D1001" s="207"/>
      <c r="E1001" s="28" t="s">
        <v>24</v>
      </c>
      <c r="F1001" s="29">
        <v>0</v>
      </c>
      <c r="G1001" s="29">
        <v>0</v>
      </c>
      <c r="H1001" s="30">
        <v>0</v>
      </c>
      <c r="I1001" s="30">
        <v>0</v>
      </c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 s="11" customFormat="1" x14ac:dyDescent="0.25">
      <c r="A1002" s="213"/>
      <c r="B1002" s="205"/>
      <c r="C1002" s="205"/>
      <c r="D1002" s="208"/>
      <c r="E1002" s="28" t="s">
        <v>25</v>
      </c>
      <c r="F1002" s="29">
        <v>1</v>
      </c>
      <c r="G1002" s="29">
        <v>1</v>
      </c>
      <c r="H1002" s="29">
        <v>1</v>
      </c>
      <c r="I1002" s="29">
        <v>1</v>
      </c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spans="1:28" s="11" customFormat="1" x14ac:dyDescent="0.25">
      <c r="A1003" s="213">
        <v>328</v>
      </c>
      <c r="B1003" s="203" t="s">
        <v>397</v>
      </c>
      <c r="C1003" s="203" t="s">
        <v>423</v>
      </c>
      <c r="D1003" s="206" t="s">
        <v>424</v>
      </c>
      <c r="E1003" s="25" t="s">
        <v>23</v>
      </c>
      <c r="F1003" s="26">
        <v>1</v>
      </c>
      <c r="G1003" s="26">
        <v>1</v>
      </c>
      <c r="H1003" s="26">
        <v>1</v>
      </c>
      <c r="I1003" s="26">
        <v>1</v>
      </c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spans="1:28" s="11" customFormat="1" x14ac:dyDescent="0.25">
      <c r="A1004" s="213"/>
      <c r="B1004" s="204"/>
      <c r="C1004" s="204"/>
      <c r="D1004" s="207"/>
      <c r="E1004" s="28" t="s">
        <v>24</v>
      </c>
      <c r="F1004" s="29">
        <v>0</v>
      </c>
      <c r="G1004" s="29">
        <v>0</v>
      </c>
      <c r="H1004" s="30">
        <v>0</v>
      </c>
      <c r="I1004" s="30">
        <v>0</v>
      </c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 spans="1:28" s="11" customFormat="1" x14ac:dyDescent="0.25">
      <c r="A1005" s="213"/>
      <c r="B1005" s="205"/>
      <c r="C1005" s="205"/>
      <c r="D1005" s="208"/>
      <c r="E1005" s="28" t="s">
        <v>25</v>
      </c>
      <c r="F1005" s="29">
        <v>1</v>
      </c>
      <c r="G1005" s="29">
        <v>1</v>
      </c>
      <c r="H1005" s="29">
        <v>1</v>
      </c>
      <c r="I1005" s="29">
        <v>1</v>
      </c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 spans="1:28" s="11" customFormat="1" x14ac:dyDescent="0.25">
      <c r="A1006" s="213">
        <v>329</v>
      </c>
      <c r="B1006" s="203" t="s">
        <v>397</v>
      </c>
      <c r="C1006" s="203" t="s">
        <v>423</v>
      </c>
      <c r="D1006" s="206" t="s">
        <v>425</v>
      </c>
      <c r="E1006" s="25" t="s">
        <v>23</v>
      </c>
      <c r="F1006" s="26">
        <v>1</v>
      </c>
      <c r="G1006" s="26">
        <v>1</v>
      </c>
      <c r="H1006" s="26">
        <v>1</v>
      </c>
      <c r="I1006" s="26">
        <v>1</v>
      </c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 spans="1:28" s="11" customFormat="1" x14ac:dyDescent="0.25">
      <c r="A1007" s="213"/>
      <c r="B1007" s="204"/>
      <c r="C1007" s="204"/>
      <c r="D1007" s="207"/>
      <c r="E1007" s="28" t="s">
        <v>24</v>
      </c>
      <c r="F1007" s="29">
        <v>0</v>
      </c>
      <c r="G1007" s="29">
        <v>0</v>
      </c>
      <c r="H1007" s="30">
        <v>0</v>
      </c>
      <c r="I1007" s="30">
        <v>0</v>
      </c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 spans="1:28" s="11" customFormat="1" x14ac:dyDescent="0.25">
      <c r="A1008" s="213"/>
      <c r="B1008" s="205"/>
      <c r="C1008" s="205"/>
      <c r="D1008" s="208"/>
      <c r="E1008" s="28" t="s">
        <v>25</v>
      </c>
      <c r="F1008" s="29">
        <v>1</v>
      </c>
      <c r="G1008" s="29">
        <v>1</v>
      </c>
      <c r="H1008" s="29">
        <v>1</v>
      </c>
      <c r="I1008" s="29">
        <v>1</v>
      </c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  <row r="1009" spans="1:28" s="11" customFormat="1" x14ac:dyDescent="0.25">
      <c r="A1009" s="213">
        <v>330</v>
      </c>
      <c r="B1009" s="203" t="s">
        <v>397</v>
      </c>
      <c r="C1009" s="203" t="s">
        <v>423</v>
      </c>
      <c r="D1009" s="206" t="s">
        <v>423</v>
      </c>
      <c r="E1009" s="25" t="s">
        <v>23</v>
      </c>
      <c r="F1009" s="26">
        <v>1</v>
      </c>
      <c r="G1009" s="26">
        <v>1</v>
      </c>
      <c r="H1009" s="26">
        <v>1</v>
      </c>
      <c r="I1009" s="26">
        <v>1</v>
      </c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</row>
    <row r="1010" spans="1:28" s="11" customFormat="1" x14ac:dyDescent="0.25">
      <c r="A1010" s="213"/>
      <c r="B1010" s="204"/>
      <c r="C1010" s="204"/>
      <c r="D1010" s="207"/>
      <c r="E1010" s="28" t="s">
        <v>24</v>
      </c>
      <c r="F1010" s="29">
        <v>0</v>
      </c>
      <c r="G1010" s="29">
        <v>0</v>
      </c>
      <c r="H1010" s="30">
        <v>0</v>
      </c>
      <c r="I1010" s="30">
        <v>0</v>
      </c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</row>
    <row r="1011" spans="1:28" s="11" customFormat="1" x14ac:dyDescent="0.25">
      <c r="A1011" s="213"/>
      <c r="B1011" s="205"/>
      <c r="C1011" s="205"/>
      <c r="D1011" s="208"/>
      <c r="E1011" s="28" t="s">
        <v>25</v>
      </c>
      <c r="F1011" s="29">
        <v>1</v>
      </c>
      <c r="G1011" s="29">
        <v>1</v>
      </c>
      <c r="H1011" s="29">
        <v>1</v>
      </c>
      <c r="I1011" s="29">
        <v>1</v>
      </c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</row>
    <row r="1012" spans="1:28" s="11" customFormat="1" x14ac:dyDescent="0.25">
      <c r="A1012" s="213">
        <v>331</v>
      </c>
      <c r="B1012" s="203" t="s">
        <v>397</v>
      </c>
      <c r="C1012" s="203" t="s">
        <v>423</v>
      </c>
      <c r="D1012" s="206" t="s">
        <v>426</v>
      </c>
      <c r="E1012" s="25" t="s">
        <v>23</v>
      </c>
      <c r="F1012" s="26">
        <v>1</v>
      </c>
      <c r="G1012" s="26">
        <v>1</v>
      </c>
      <c r="H1012" s="26">
        <v>1</v>
      </c>
      <c r="I1012" s="26">
        <v>1</v>
      </c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</row>
    <row r="1013" spans="1:28" s="11" customFormat="1" x14ac:dyDescent="0.25">
      <c r="A1013" s="213"/>
      <c r="B1013" s="204"/>
      <c r="C1013" s="204"/>
      <c r="D1013" s="207"/>
      <c r="E1013" s="28" t="s">
        <v>24</v>
      </c>
      <c r="F1013" s="29">
        <v>0</v>
      </c>
      <c r="G1013" s="29">
        <v>0</v>
      </c>
      <c r="H1013" s="30">
        <v>0</v>
      </c>
      <c r="I1013" s="30">
        <v>0</v>
      </c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</row>
    <row r="1014" spans="1:28" s="11" customFormat="1" x14ac:dyDescent="0.25">
      <c r="A1014" s="213"/>
      <c r="B1014" s="205"/>
      <c r="C1014" s="205"/>
      <c r="D1014" s="208"/>
      <c r="E1014" s="28" t="s">
        <v>25</v>
      </c>
      <c r="F1014" s="29">
        <v>1</v>
      </c>
      <c r="G1014" s="29">
        <v>1</v>
      </c>
      <c r="H1014" s="29">
        <v>1</v>
      </c>
      <c r="I1014" s="29">
        <v>1</v>
      </c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</row>
    <row r="1015" spans="1:28" s="11" customFormat="1" x14ac:dyDescent="0.25">
      <c r="A1015" s="213">
        <v>332</v>
      </c>
      <c r="B1015" s="203" t="s">
        <v>397</v>
      </c>
      <c r="C1015" s="203" t="s">
        <v>423</v>
      </c>
      <c r="D1015" s="206" t="s">
        <v>427</v>
      </c>
      <c r="E1015" s="25" t="s">
        <v>23</v>
      </c>
      <c r="F1015" s="26">
        <v>1</v>
      </c>
      <c r="G1015" s="26">
        <v>1</v>
      </c>
      <c r="H1015" s="26">
        <v>1</v>
      </c>
      <c r="I1015" s="26">
        <v>1</v>
      </c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</row>
    <row r="1016" spans="1:28" s="11" customFormat="1" x14ac:dyDescent="0.25">
      <c r="A1016" s="213"/>
      <c r="B1016" s="204"/>
      <c r="C1016" s="204"/>
      <c r="D1016" s="207"/>
      <c r="E1016" s="28" t="s">
        <v>24</v>
      </c>
      <c r="F1016" s="29">
        <v>0</v>
      </c>
      <c r="G1016" s="29">
        <v>0</v>
      </c>
      <c r="H1016" s="30">
        <v>0</v>
      </c>
      <c r="I1016" s="30">
        <v>0</v>
      </c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</row>
    <row r="1017" spans="1:28" s="11" customFormat="1" x14ac:dyDescent="0.25">
      <c r="A1017" s="213"/>
      <c r="B1017" s="205"/>
      <c r="C1017" s="205"/>
      <c r="D1017" s="208"/>
      <c r="E1017" s="28" t="s">
        <v>25</v>
      </c>
      <c r="F1017" s="29">
        <v>1</v>
      </c>
      <c r="G1017" s="29">
        <v>1</v>
      </c>
      <c r="H1017" s="29">
        <v>1</v>
      </c>
      <c r="I1017" s="29">
        <v>1</v>
      </c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</row>
    <row r="1018" spans="1:28" s="11" customFormat="1" ht="22.5" customHeight="1" x14ac:dyDescent="0.25">
      <c r="A1018" s="213">
        <v>333</v>
      </c>
      <c r="B1018" s="203" t="s">
        <v>428</v>
      </c>
      <c r="C1018" s="203" t="s">
        <v>429</v>
      </c>
      <c r="D1018" s="206" t="s">
        <v>430</v>
      </c>
      <c r="E1018" s="25" t="s">
        <v>23</v>
      </c>
      <c r="F1018" s="26">
        <v>1</v>
      </c>
      <c r="G1018" s="26">
        <v>1</v>
      </c>
      <c r="H1018" s="26">
        <v>1</v>
      </c>
      <c r="I1018" s="26">
        <v>1</v>
      </c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</row>
    <row r="1019" spans="1:28" s="11" customFormat="1" x14ac:dyDescent="0.25">
      <c r="A1019" s="213"/>
      <c r="B1019" s="204"/>
      <c r="C1019" s="204"/>
      <c r="D1019" s="207"/>
      <c r="E1019" s="28" t="s">
        <v>24</v>
      </c>
      <c r="F1019" s="29">
        <v>0</v>
      </c>
      <c r="G1019" s="29">
        <v>0</v>
      </c>
      <c r="H1019" s="30">
        <v>0</v>
      </c>
      <c r="I1019" s="30">
        <v>0</v>
      </c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</row>
    <row r="1020" spans="1:28" s="11" customFormat="1" x14ac:dyDescent="0.25">
      <c r="A1020" s="213"/>
      <c r="B1020" s="205"/>
      <c r="C1020" s="205"/>
      <c r="D1020" s="208"/>
      <c r="E1020" s="28" t="s">
        <v>25</v>
      </c>
      <c r="F1020" s="29">
        <v>3</v>
      </c>
      <c r="G1020" s="29">
        <v>3</v>
      </c>
      <c r="H1020" s="29">
        <v>3</v>
      </c>
      <c r="I1020" s="29">
        <v>3</v>
      </c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</row>
    <row r="1021" spans="1:28" s="11" customFormat="1" ht="22.5" customHeight="1" x14ac:dyDescent="0.25">
      <c r="A1021" s="213">
        <v>334</v>
      </c>
      <c r="B1021" s="203" t="s">
        <v>428</v>
      </c>
      <c r="C1021" s="203" t="s">
        <v>429</v>
      </c>
      <c r="D1021" s="206" t="s">
        <v>380</v>
      </c>
      <c r="E1021" s="25" t="s">
        <v>23</v>
      </c>
      <c r="F1021" s="26">
        <v>1</v>
      </c>
      <c r="G1021" s="26">
        <v>1</v>
      </c>
      <c r="H1021" s="26">
        <v>1</v>
      </c>
      <c r="I1021" s="26">
        <v>1</v>
      </c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</row>
    <row r="1022" spans="1:28" s="11" customFormat="1" x14ac:dyDescent="0.25">
      <c r="A1022" s="213"/>
      <c r="B1022" s="204"/>
      <c r="C1022" s="204"/>
      <c r="D1022" s="207"/>
      <c r="E1022" s="28" t="s">
        <v>24</v>
      </c>
      <c r="F1022" s="29">
        <v>0</v>
      </c>
      <c r="G1022" s="29">
        <v>0</v>
      </c>
      <c r="H1022" s="30">
        <v>0</v>
      </c>
      <c r="I1022" s="30">
        <v>0</v>
      </c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</row>
    <row r="1023" spans="1:28" s="11" customFormat="1" x14ac:dyDescent="0.25">
      <c r="A1023" s="213"/>
      <c r="B1023" s="205"/>
      <c r="C1023" s="205"/>
      <c r="D1023" s="208"/>
      <c r="E1023" s="28" t="s">
        <v>25</v>
      </c>
      <c r="F1023" s="29">
        <v>1</v>
      </c>
      <c r="G1023" s="29">
        <v>1</v>
      </c>
      <c r="H1023" s="29">
        <v>1</v>
      </c>
      <c r="I1023" s="29">
        <v>1</v>
      </c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</row>
    <row r="1024" spans="1:28" s="11" customFormat="1" ht="22.5" customHeight="1" x14ac:dyDescent="0.25">
      <c r="A1024" s="213">
        <v>335</v>
      </c>
      <c r="B1024" s="203" t="s">
        <v>428</v>
      </c>
      <c r="C1024" s="203" t="s">
        <v>431</v>
      </c>
      <c r="D1024" s="206" t="s">
        <v>432</v>
      </c>
      <c r="E1024" s="25" t="s">
        <v>23</v>
      </c>
      <c r="F1024" s="26">
        <v>1</v>
      </c>
      <c r="G1024" s="26">
        <v>1</v>
      </c>
      <c r="H1024" s="26">
        <v>1</v>
      </c>
      <c r="I1024" s="26">
        <v>1</v>
      </c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</row>
    <row r="1025" spans="1:28" s="11" customFormat="1" x14ac:dyDescent="0.25">
      <c r="A1025" s="213"/>
      <c r="B1025" s="204"/>
      <c r="C1025" s="204"/>
      <c r="D1025" s="207"/>
      <c r="E1025" s="28" t="s">
        <v>24</v>
      </c>
      <c r="F1025" s="29">
        <v>0</v>
      </c>
      <c r="G1025" s="29">
        <v>0</v>
      </c>
      <c r="H1025" s="30">
        <v>0</v>
      </c>
      <c r="I1025" s="30">
        <v>0</v>
      </c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</row>
    <row r="1026" spans="1:28" s="11" customFormat="1" x14ac:dyDescent="0.25">
      <c r="A1026" s="213"/>
      <c r="B1026" s="205"/>
      <c r="C1026" s="205"/>
      <c r="D1026" s="208"/>
      <c r="E1026" s="28" t="s">
        <v>25</v>
      </c>
      <c r="F1026" s="29">
        <v>1</v>
      </c>
      <c r="G1026" s="29">
        <v>1</v>
      </c>
      <c r="H1026" s="29">
        <v>1</v>
      </c>
      <c r="I1026" s="29">
        <v>1</v>
      </c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</row>
    <row r="1027" spans="1:28" s="11" customFormat="1" ht="22.5" customHeight="1" x14ac:dyDescent="0.25">
      <c r="A1027" s="213">
        <v>336</v>
      </c>
      <c r="B1027" s="203" t="s">
        <v>428</v>
      </c>
      <c r="C1027" s="203" t="s">
        <v>431</v>
      </c>
      <c r="D1027" s="206" t="s">
        <v>398</v>
      </c>
      <c r="E1027" s="25" t="s">
        <v>23</v>
      </c>
      <c r="F1027" s="26">
        <v>1</v>
      </c>
      <c r="G1027" s="26">
        <v>1</v>
      </c>
      <c r="H1027" s="26">
        <v>1</v>
      </c>
      <c r="I1027" s="26">
        <v>1</v>
      </c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</row>
    <row r="1028" spans="1:28" s="11" customFormat="1" x14ac:dyDescent="0.25">
      <c r="A1028" s="213"/>
      <c r="B1028" s="204"/>
      <c r="C1028" s="204"/>
      <c r="D1028" s="207"/>
      <c r="E1028" s="28" t="s">
        <v>24</v>
      </c>
      <c r="F1028" s="29">
        <v>0</v>
      </c>
      <c r="G1028" s="29">
        <v>0</v>
      </c>
      <c r="H1028" s="30">
        <v>0</v>
      </c>
      <c r="I1028" s="30">
        <v>0</v>
      </c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</row>
    <row r="1029" spans="1:28" s="11" customFormat="1" x14ac:dyDescent="0.25">
      <c r="A1029" s="213"/>
      <c r="B1029" s="205"/>
      <c r="C1029" s="205"/>
      <c r="D1029" s="208"/>
      <c r="E1029" s="28" t="s">
        <v>25</v>
      </c>
      <c r="F1029" s="29">
        <v>1</v>
      </c>
      <c r="G1029" s="29">
        <v>1</v>
      </c>
      <c r="H1029" s="29">
        <v>1</v>
      </c>
      <c r="I1029" s="29">
        <v>1</v>
      </c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</row>
    <row r="1030" spans="1:28" s="11" customFormat="1" x14ac:dyDescent="0.25">
      <c r="A1030" s="213">
        <v>337</v>
      </c>
      <c r="B1030" s="203" t="s">
        <v>428</v>
      </c>
      <c r="C1030" s="203" t="s">
        <v>428</v>
      </c>
      <c r="D1030" s="206" t="s">
        <v>433</v>
      </c>
      <c r="E1030" s="25" t="s">
        <v>23</v>
      </c>
      <c r="F1030" s="26">
        <v>1</v>
      </c>
      <c r="G1030" s="26">
        <v>1</v>
      </c>
      <c r="H1030" s="26">
        <v>1</v>
      </c>
      <c r="I1030" s="26">
        <v>1</v>
      </c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</row>
    <row r="1031" spans="1:28" s="11" customFormat="1" x14ac:dyDescent="0.25">
      <c r="A1031" s="213"/>
      <c r="B1031" s="204"/>
      <c r="C1031" s="204"/>
      <c r="D1031" s="207"/>
      <c r="E1031" s="28" t="s">
        <v>24</v>
      </c>
      <c r="F1031" s="29">
        <v>0</v>
      </c>
      <c r="G1031" s="29">
        <v>0</v>
      </c>
      <c r="H1031" s="30">
        <v>0</v>
      </c>
      <c r="I1031" s="30">
        <v>0</v>
      </c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</row>
    <row r="1032" spans="1:28" s="11" customFormat="1" x14ac:dyDescent="0.25">
      <c r="A1032" s="213"/>
      <c r="B1032" s="205"/>
      <c r="C1032" s="205"/>
      <c r="D1032" s="208"/>
      <c r="E1032" s="28" t="s">
        <v>25</v>
      </c>
      <c r="F1032" s="29">
        <v>1</v>
      </c>
      <c r="G1032" s="29">
        <v>1</v>
      </c>
      <c r="H1032" s="29">
        <v>1</v>
      </c>
      <c r="I1032" s="29">
        <v>1</v>
      </c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</row>
    <row r="1033" spans="1:28" s="11" customFormat="1" ht="33.75" customHeight="1" x14ac:dyDescent="0.25">
      <c r="A1033" s="213">
        <v>338</v>
      </c>
      <c r="B1033" s="203" t="s">
        <v>428</v>
      </c>
      <c r="C1033" s="203" t="s">
        <v>434</v>
      </c>
      <c r="D1033" s="206" t="s">
        <v>435</v>
      </c>
      <c r="E1033" s="25" t="s">
        <v>23</v>
      </c>
      <c r="F1033" s="26">
        <v>1</v>
      </c>
      <c r="G1033" s="26">
        <v>1</v>
      </c>
      <c r="H1033" s="26">
        <v>1</v>
      </c>
      <c r="I1033" s="26">
        <v>1</v>
      </c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</row>
    <row r="1034" spans="1:28" s="11" customFormat="1" x14ac:dyDescent="0.25">
      <c r="A1034" s="213"/>
      <c r="B1034" s="204"/>
      <c r="C1034" s="204"/>
      <c r="D1034" s="207"/>
      <c r="E1034" s="28" t="s">
        <v>24</v>
      </c>
      <c r="F1034" s="29">
        <v>0</v>
      </c>
      <c r="G1034" s="29">
        <v>0</v>
      </c>
      <c r="H1034" s="30">
        <v>0</v>
      </c>
      <c r="I1034" s="30">
        <v>0</v>
      </c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</row>
    <row r="1035" spans="1:28" s="11" customFormat="1" x14ac:dyDescent="0.25">
      <c r="A1035" s="213"/>
      <c r="B1035" s="205"/>
      <c r="C1035" s="205"/>
      <c r="D1035" s="208"/>
      <c r="E1035" s="28" t="s">
        <v>25</v>
      </c>
      <c r="F1035" s="29">
        <v>1</v>
      </c>
      <c r="G1035" s="29">
        <v>1</v>
      </c>
      <c r="H1035" s="29">
        <v>1</v>
      </c>
      <c r="I1035" s="29">
        <v>1</v>
      </c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</row>
    <row r="1036" spans="1:28" s="11" customFormat="1" ht="33.75" customHeight="1" x14ac:dyDescent="0.25">
      <c r="A1036" s="213">
        <v>339</v>
      </c>
      <c r="B1036" s="203" t="s">
        <v>428</v>
      </c>
      <c r="C1036" s="203" t="s">
        <v>434</v>
      </c>
      <c r="D1036" s="206" t="s">
        <v>436</v>
      </c>
      <c r="E1036" s="25" t="s">
        <v>23</v>
      </c>
      <c r="F1036" s="26">
        <v>1</v>
      </c>
      <c r="G1036" s="26">
        <v>1</v>
      </c>
      <c r="H1036" s="26">
        <v>1</v>
      </c>
      <c r="I1036" s="26">
        <v>1</v>
      </c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</row>
    <row r="1037" spans="1:28" s="11" customFormat="1" x14ac:dyDescent="0.25">
      <c r="A1037" s="213"/>
      <c r="B1037" s="204"/>
      <c r="C1037" s="204"/>
      <c r="D1037" s="207"/>
      <c r="E1037" s="28" t="s">
        <v>24</v>
      </c>
      <c r="F1037" s="29">
        <v>0</v>
      </c>
      <c r="G1037" s="29">
        <v>0</v>
      </c>
      <c r="H1037" s="30">
        <v>0</v>
      </c>
      <c r="I1037" s="30">
        <v>0</v>
      </c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</row>
    <row r="1038" spans="1:28" s="11" customFormat="1" x14ac:dyDescent="0.25">
      <c r="A1038" s="213"/>
      <c r="B1038" s="205"/>
      <c r="C1038" s="205"/>
      <c r="D1038" s="208"/>
      <c r="E1038" s="28" t="s">
        <v>25</v>
      </c>
      <c r="F1038" s="29">
        <v>1</v>
      </c>
      <c r="G1038" s="29">
        <v>1</v>
      </c>
      <c r="H1038" s="29">
        <v>1</v>
      </c>
      <c r="I1038" s="29">
        <v>1</v>
      </c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</row>
    <row r="1039" spans="1:28" s="11" customFormat="1" x14ac:dyDescent="0.25">
      <c r="A1039" s="213">
        <v>340</v>
      </c>
      <c r="B1039" s="203" t="s">
        <v>428</v>
      </c>
      <c r="C1039" s="203" t="s">
        <v>437</v>
      </c>
      <c r="D1039" s="206" t="s">
        <v>438</v>
      </c>
      <c r="E1039" s="25" t="s">
        <v>23</v>
      </c>
      <c r="F1039" s="26">
        <v>1</v>
      </c>
      <c r="G1039" s="26">
        <v>1</v>
      </c>
      <c r="H1039" s="26">
        <v>1</v>
      </c>
      <c r="I1039" s="26">
        <v>0.8</v>
      </c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</row>
    <row r="1040" spans="1:28" s="11" customFormat="1" x14ac:dyDescent="0.25">
      <c r="A1040" s="213"/>
      <c r="B1040" s="204"/>
      <c r="C1040" s="204"/>
      <c r="D1040" s="207"/>
      <c r="E1040" s="28" t="s">
        <v>24</v>
      </c>
      <c r="F1040" s="29">
        <v>0</v>
      </c>
      <c r="G1040" s="29">
        <v>0</v>
      </c>
      <c r="H1040" s="30">
        <v>0</v>
      </c>
      <c r="I1040" s="30">
        <v>1</v>
      </c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</row>
    <row r="1041" spans="1:28" s="11" customFormat="1" x14ac:dyDescent="0.25">
      <c r="A1041" s="213"/>
      <c r="B1041" s="205"/>
      <c r="C1041" s="205"/>
      <c r="D1041" s="208"/>
      <c r="E1041" s="28" t="s">
        <v>25</v>
      </c>
      <c r="F1041" s="29">
        <v>5</v>
      </c>
      <c r="G1041" s="29">
        <v>5</v>
      </c>
      <c r="H1041" s="29">
        <v>5</v>
      </c>
      <c r="I1041" s="29">
        <v>5</v>
      </c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</row>
    <row r="1042" spans="1:28" s="11" customFormat="1" x14ac:dyDescent="0.25">
      <c r="A1042" s="213">
        <v>341</v>
      </c>
      <c r="B1042" s="203" t="s">
        <v>428</v>
      </c>
      <c r="C1042" s="203" t="s">
        <v>437</v>
      </c>
      <c r="D1042" s="206" t="s">
        <v>439</v>
      </c>
      <c r="E1042" s="25" t="s">
        <v>23</v>
      </c>
      <c r="F1042" s="26">
        <v>1</v>
      </c>
      <c r="G1042" s="26">
        <v>1</v>
      </c>
      <c r="H1042" s="26">
        <v>1</v>
      </c>
      <c r="I1042" s="26">
        <v>1</v>
      </c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</row>
    <row r="1043" spans="1:28" s="11" customFormat="1" x14ac:dyDescent="0.25">
      <c r="A1043" s="213"/>
      <c r="B1043" s="204"/>
      <c r="C1043" s="204"/>
      <c r="D1043" s="207"/>
      <c r="E1043" s="28" t="s">
        <v>24</v>
      </c>
      <c r="F1043" s="29">
        <v>0</v>
      </c>
      <c r="G1043" s="29">
        <v>0</v>
      </c>
      <c r="H1043" s="30">
        <v>0</v>
      </c>
      <c r="I1043" s="30">
        <v>0</v>
      </c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</row>
    <row r="1044" spans="1:28" s="11" customFormat="1" x14ac:dyDescent="0.25">
      <c r="A1044" s="213"/>
      <c r="B1044" s="205"/>
      <c r="C1044" s="205"/>
      <c r="D1044" s="208"/>
      <c r="E1044" s="28" t="s">
        <v>25</v>
      </c>
      <c r="F1044" s="29">
        <v>2</v>
      </c>
      <c r="G1044" s="29">
        <v>2</v>
      </c>
      <c r="H1044" s="29">
        <v>2</v>
      </c>
      <c r="I1044" s="29">
        <v>2</v>
      </c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</row>
    <row r="1045" spans="1:28" s="11" customFormat="1" x14ac:dyDescent="0.25">
      <c r="A1045" s="213">
        <v>342</v>
      </c>
      <c r="B1045" s="203" t="s">
        <v>428</v>
      </c>
      <c r="C1045" s="203" t="s">
        <v>437</v>
      </c>
      <c r="D1045" s="206" t="s">
        <v>440</v>
      </c>
      <c r="E1045" s="25" t="s">
        <v>23</v>
      </c>
      <c r="F1045" s="26">
        <v>1</v>
      </c>
      <c r="G1045" s="26">
        <v>1</v>
      </c>
      <c r="H1045" s="26">
        <v>1</v>
      </c>
      <c r="I1045" s="26">
        <v>0</v>
      </c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</row>
    <row r="1046" spans="1:28" s="11" customFormat="1" x14ac:dyDescent="0.25">
      <c r="A1046" s="213"/>
      <c r="B1046" s="204"/>
      <c r="C1046" s="204"/>
      <c r="D1046" s="207"/>
      <c r="E1046" s="28" t="s">
        <v>24</v>
      </c>
      <c r="F1046" s="29">
        <v>0</v>
      </c>
      <c r="G1046" s="29">
        <v>0</v>
      </c>
      <c r="H1046" s="30">
        <v>0</v>
      </c>
      <c r="I1046" s="30">
        <v>1</v>
      </c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</row>
    <row r="1047" spans="1:28" s="11" customFormat="1" x14ac:dyDescent="0.25">
      <c r="A1047" s="213"/>
      <c r="B1047" s="205"/>
      <c r="C1047" s="205"/>
      <c r="D1047" s="208"/>
      <c r="E1047" s="28" t="s">
        <v>25</v>
      </c>
      <c r="F1047" s="29">
        <v>1</v>
      </c>
      <c r="G1047" s="29">
        <v>1</v>
      </c>
      <c r="H1047" s="29">
        <v>1</v>
      </c>
      <c r="I1047" s="29">
        <v>1</v>
      </c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</row>
    <row r="1048" spans="1:28" s="11" customFormat="1" x14ac:dyDescent="0.25">
      <c r="A1048" s="213">
        <v>343</v>
      </c>
      <c r="B1048" s="203" t="s">
        <v>428</v>
      </c>
      <c r="C1048" s="203" t="s">
        <v>437</v>
      </c>
      <c r="D1048" s="206" t="s">
        <v>441</v>
      </c>
      <c r="E1048" s="25" t="s">
        <v>23</v>
      </c>
      <c r="F1048" s="26">
        <v>1</v>
      </c>
      <c r="G1048" s="26">
        <v>1</v>
      </c>
      <c r="H1048" s="26">
        <v>1</v>
      </c>
      <c r="I1048" s="26">
        <v>1</v>
      </c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</row>
    <row r="1049" spans="1:28" s="11" customFormat="1" x14ac:dyDescent="0.25">
      <c r="A1049" s="213"/>
      <c r="B1049" s="204"/>
      <c r="C1049" s="204"/>
      <c r="D1049" s="207"/>
      <c r="E1049" s="28" t="s">
        <v>24</v>
      </c>
      <c r="F1049" s="29">
        <v>0</v>
      </c>
      <c r="G1049" s="29">
        <v>0</v>
      </c>
      <c r="H1049" s="30">
        <v>0</v>
      </c>
      <c r="I1049" s="30">
        <v>0</v>
      </c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</row>
    <row r="1050" spans="1:28" s="11" customFormat="1" x14ac:dyDescent="0.25">
      <c r="A1050" s="213"/>
      <c r="B1050" s="205"/>
      <c r="C1050" s="205"/>
      <c r="D1050" s="208"/>
      <c r="E1050" s="28" t="s">
        <v>25</v>
      </c>
      <c r="F1050" s="29">
        <v>1</v>
      </c>
      <c r="G1050" s="29">
        <v>1</v>
      </c>
      <c r="H1050" s="29">
        <v>1</v>
      </c>
      <c r="I1050" s="29">
        <v>1</v>
      </c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</row>
    <row r="1051" spans="1:28" s="11" customFormat="1" x14ac:dyDescent="0.25">
      <c r="A1051" s="213">
        <v>344</v>
      </c>
      <c r="B1051" s="203" t="s">
        <v>428</v>
      </c>
      <c r="C1051" s="203" t="s">
        <v>437</v>
      </c>
      <c r="D1051" s="206" t="s">
        <v>442</v>
      </c>
      <c r="E1051" s="25" t="s">
        <v>23</v>
      </c>
      <c r="F1051" s="26">
        <v>1</v>
      </c>
      <c r="G1051" s="26">
        <v>1</v>
      </c>
      <c r="H1051" s="26">
        <v>1</v>
      </c>
      <c r="I1051" s="26">
        <v>1</v>
      </c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</row>
    <row r="1052" spans="1:28" s="11" customFormat="1" x14ac:dyDescent="0.25">
      <c r="A1052" s="213"/>
      <c r="B1052" s="204"/>
      <c r="C1052" s="204"/>
      <c r="D1052" s="207"/>
      <c r="E1052" s="28" t="s">
        <v>24</v>
      </c>
      <c r="F1052" s="29">
        <v>0</v>
      </c>
      <c r="G1052" s="29">
        <v>0</v>
      </c>
      <c r="H1052" s="30">
        <v>0</v>
      </c>
      <c r="I1052" s="30">
        <v>0</v>
      </c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</row>
    <row r="1053" spans="1:28" s="11" customFormat="1" x14ac:dyDescent="0.25">
      <c r="A1053" s="213"/>
      <c r="B1053" s="205"/>
      <c r="C1053" s="205"/>
      <c r="D1053" s="208"/>
      <c r="E1053" s="28" t="s">
        <v>25</v>
      </c>
      <c r="F1053" s="29">
        <v>1</v>
      </c>
      <c r="G1053" s="29">
        <v>1</v>
      </c>
      <c r="H1053" s="29">
        <v>1</v>
      </c>
      <c r="I1053" s="29">
        <v>1</v>
      </c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</row>
    <row r="1054" spans="1:28" s="11" customFormat="1" x14ac:dyDescent="0.25">
      <c r="A1054" s="213">
        <v>345</v>
      </c>
      <c r="B1054" s="203" t="s">
        <v>428</v>
      </c>
      <c r="C1054" s="203" t="s">
        <v>437</v>
      </c>
      <c r="D1054" s="206" t="s">
        <v>443</v>
      </c>
      <c r="E1054" s="25" t="s">
        <v>23</v>
      </c>
      <c r="F1054" s="26">
        <v>1</v>
      </c>
      <c r="G1054" s="26">
        <v>1</v>
      </c>
      <c r="H1054" s="26">
        <v>1</v>
      </c>
      <c r="I1054" s="26">
        <v>1</v>
      </c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</row>
    <row r="1055" spans="1:28" s="11" customFormat="1" x14ac:dyDescent="0.25">
      <c r="A1055" s="213"/>
      <c r="B1055" s="204"/>
      <c r="C1055" s="204"/>
      <c r="D1055" s="207"/>
      <c r="E1055" s="28" t="s">
        <v>24</v>
      </c>
      <c r="F1055" s="29">
        <v>0</v>
      </c>
      <c r="G1055" s="29">
        <v>0</v>
      </c>
      <c r="H1055" s="30">
        <v>0</v>
      </c>
      <c r="I1055" s="30">
        <v>0</v>
      </c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</row>
    <row r="1056" spans="1:28" s="11" customFormat="1" x14ac:dyDescent="0.25">
      <c r="A1056" s="213"/>
      <c r="B1056" s="205"/>
      <c r="C1056" s="205"/>
      <c r="D1056" s="208"/>
      <c r="E1056" s="28" t="s">
        <v>25</v>
      </c>
      <c r="F1056" s="29">
        <v>1</v>
      </c>
      <c r="G1056" s="29">
        <v>1</v>
      </c>
      <c r="H1056" s="29">
        <v>1</v>
      </c>
      <c r="I1056" s="29">
        <v>1</v>
      </c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</row>
    <row r="1057" spans="1:28" s="11" customFormat="1" x14ac:dyDescent="0.25">
      <c r="A1057" s="213">
        <v>346</v>
      </c>
      <c r="B1057" s="203" t="s">
        <v>428</v>
      </c>
      <c r="C1057" s="203" t="s">
        <v>437</v>
      </c>
      <c r="D1057" s="206" t="s">
        <v>444</v>
      </c>
      <c r="E1057" s="25" t="s">
        <v>23</v>
      </c>
      <c r="F1057" s="26">
        <v>1</v>
      </c>
      <c r="G1057" s="26">
        <v>1</v>
      </c>
      <c r="H1057" s="26">
        <v>0</v>
      </c>
      <c r="I1057" s="26">
        <v>1</v>
      </c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</row>
    <row r="1058" spans="1:28" s="11" customFormat="1" x14ac:dyDescent="0.25">
      <c r="A1058" s="213"/>
      <c r="B1058" s="204"/>
      <c r="C1058" s="204"/>
      <c r="D1058" s="207"/>
      <c r="E1058" s="28" t="s">
        <v>24</v>
      </c>
      <c r="F1058" s="29">
        <v>0</v>
      </c>
      <c r="G1058" s="29">
        <v>0</v>
      </c>
      <c r="H1058" s="30">
        <v>1</v>
      </c>
      <c r="I1058" s="30">
        <v>0</v>
      </c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</row>
    <row r="1059" spans="1:28" s="11" customFormat="1" x14ac:dyDescent="0.25">
      <c r="A1059" s="213"/>
      <c r="B1059" s="205"/>
      <c r="C1059" s="205"/>
      <c r="D1059" s="208"/>
      <c r="E1059" s="28" t="s">
        <v>25</v>
      </c>
      <c r="F1059" s="29">
        <v>1</v>
      </c>
      <c r="G1059" s="29">
        <v>1</v>
      </c>
      <c r="H1059" s="29">
        <v>1</v>
      </c>
      <c r="I1059" s="29">
        <v>1</v>
      </c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</row>
    <row r="1060" spans="1:28" s="11" customFormat="1" x14ac:dyDescent="0.25">
      <c r="A1060" s="213">
        <v>347</v>
      </c>
      <c r="B1060" s="203" t="s">
        <v>428</v>
      </c>
      <c r="C1060" s="203" t="s">
        <v>445</v>
      </c>
      <c r="D1060" s="206" t="s">
        <v>445</v>
      </c>
      <c r="E1060" s="25" t="s">
        <v>23</v>
      </c>
      <c r="F1060" s="26">
        <v>1</v>
      </c>
      <c r="G1060" s="26">
        <v>1</v>
      </c>
      <c r="H1060" s="26">
        <v>0</v>
      </c>
      <c r="I1060" s="26">
        <v>1</v>
      </c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</row>
    <row r="1061" spans="1:28" s="11" customFormat="1" x14ac:dyDescent="0.25">
      <c r="A1061" s="213"/>
      <c r="B1061" s="204"/>
      <c r="C1061" s="204"/>
      <c r="D1061" s="207"/>
      <c r="E1061" s="28" t="s">
        <v>24</v>
      </c>
      <c r="F1061" s="29">
        <v>0</v>
      </c>
      <c r="G1061" s="29">
        <v>0</v>
      </c>
      <c r="H1061" s="30">
        <v>1</v>
      </c>
      <c r="I1061" s="30">
        <v>0</v>
      </c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</row>
    <row r="1062" spans="1:28" s="11" customFormat="1" x14ac:dyDescent="0.25">
      <c r="A1062" s="213"/>
      <c r="B1062" s="205"/>
      <c r="C1062" s="205"/>
      <c r="D1062" s="208"/>
      <c r="E1062" s="28" t="s">
        <v>25</v>
      </c>
      <c r="F1062" s="29">
        <v>1</v>
      </c>
      <c r="G1062" s="29">
        <v>1</v>
      </c>
      <c r="H1062" s="29">
        <v>1</v>
      </c>
      <c r="I1062" s="29">
        <v>1</v>
      </c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</row>
    <row r="1063" spans="1:28" s="11" customFormat="1" x14ac:dyDescent="0.25">
      <c r="A1063" s="213">
        <v>348</v>
      </c>
      <c r="B1063" s="203" t="s">
        <v>428</v>
      </c>
      <c r="C1063" s="203" t="s">
        <v>446</v>
      </c>
      <c r="D1063" s="206" t="s">
        <v>446</v>
      </c>
      <c r="E1063" s="25" t="s">
        <v>23</v>
      </c>
      <c r="F1063" s="26">
        <v>1</v>
      </c>
      <c r="G1063" s="26">
        <v>1</v>
      </c>
      <c r="H1063" s="26">
        <v>1</v>
      </c>
      <c r="I1063" s="26">
        <v>1</v>
      </c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</row>
    <row r="1064" spans="1:28" s="11" customFormat="1" x14ac:dyDescent="0.25">
      <c r="A1064" s="213"/>
      <c r="B1064" s="204"/>
      <c r="C1064" s="204"/>
      <c r="D1064" s="207"/>
      <c r="E1064" s="28" t="s">
        <v>24</v>
      </c>
      <c r="F1064" s="29">
        <v>0</v>
      </c>
      <c r="G1064" s="29">
        <v>0</v>
      </c>
      <c r="H1064" s="30">
        <v>0</v>
      </c>
      <c r="I1064" s="30">
        <v>0</v>
      </c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</row>
    <row r="1065" spans="1:28" s="11" customFormat="1" x14ac:dyDescent="0.25">
      <c r="A1065" s="213"/>
      <c r="B1065" s="205"/>
      <c r="C1065" s="205"/>
      <c r="D1065" s="208"/>
      <c r="E1065" s="28" t="s">
        <v>25</v>
      </c>
      <c r="F1065" s="29">
        <v>1</v>
      </c>
      <c r="G1065" s="29">
        <v>1</v>
      </c>
      <c r="H1065" s="29">
        <v>1</v>
      </c>
      <c r="I1065" s="29">
        <v>1</v>
      </c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</row>
    <row r="1066" spans="1:28" s="11" customFormat="1" x14ac:dyDescent="0.25">
      <c r="A1066" s="213">
        <v>349</v>
      </c>
      <c r="B1066" s="203" t="s">
        <v>428</v>
      </c>
      <c r="C1066" s="203" t="s">
        <v>446</v>
      </c>
      <c r="D1066" s="206" t="s">
        <v>447</v>
      </c>
      <c r="E1066" s="25" t="s">
        <v>23</v>
      </c>
      <c r="F1066" s="26">
        <v>1</v>
      </c>
      <c r="G1066" s="26">
        <v>1</v>
      </c>
      <c r="H1066" s="26">
        <v>1</v>
      </c>
      <c r="I1066" s="26">
        <v>1</v>
      </c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</row>
    <row r="1067" spans="1:28" s="11" customFormat="1" x14ac:dyDescent="0.25">
      <c r="A1067" s="213"/>
      <c r="B1067" s="204"/>
      <c r="C1067" s="204"/>
      <c r="D1067" s="207"/>
      <c r="E1067" s="28" t="s">
        <v>24</v>
      </c>
      <c r="F1067" s="29">
        <v>0</v>
      </c>
      <c r="G1067" s="29">
        <v>0</v>
      </c>
      <c r="H1067" s="30">
        <v>0</v>
      </c>
      <c r="I1067" s="30">
        <v>0</v>
      </c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</row>
    <row r="1068" spans="1:28" s="11" customFormat="1" x14ac:dyDescent="0.25">
      <c r="A1068" s="213"/>
      <c r="B1068" s="205"/>
      <c r="C1068" s="205"/>
      <c r="D1068" s="208"/>
      <c r="E1068" s="28" t="s">
        <v>25</v>
      </c>
      <c r="F1068" s="29">
        <v>1</v>
      </c>
      <c r="G1068" s="29">
        <v>1</v>
      </c>
      <c r="H1068" s="29">
        <v>1</v>
      </c>
      <c r="I1068" s="29">
        <v>1</v>
      </c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</row>
    <row r="1069" spans="1:28" s="11" customFormat="1" x14ac:dyDescent="0.25">
      <c r="A1069" s="213">
        <v>350</v>
      </c>
      <c r="B1069" s="203" t="s">
        <v>428</v>
      </c>
      <c r="C1069" s="203" t="s">
        <v>48</v>
      </c>
      <c r="D1069" s="206" t="s">
        <v>448</v>
      </c>
      <c r="E1069" s="25" t="s">
        <v>23</v>
      </c>
      <c r="F1069" s="26">
        <v>1</v>
      </c>
      <c r="G1069" s="26">
        <v>1</v>
      </c>
      <c r="H1069" s="26">
        <v>1</v>
      </c>
      <c r="I1069" s="26">
        <v>1</v>
      </c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</row>
    <row r="1070" spans="1:28" s="11" customFormat="1" x14ac:dyDescent="0.25">
      <c r="A1070" s="213"/>
      <c r="B1070" s="204"/>
      <c r="C1070" s="204"/>
      <c r="D1070" s="207"/>
      <c r="E1070" s="28" t="s">
        <v>24</v>
      </c>
      <c r="F1070" s="29">
        <v>0</v>
      </c>
      <c r="G1070" s="29">
        <v>0</v>
      </c>
      <c r="H1070" s="30">
        <v>0</v>
      </c>
      <c r="I1070" s="30">
        <v>0</v>
      </c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</row>
    <row r="1071" spans="1:28" s="11" customFormat="1" x14ac:dyDescent="0.25">
      <c r="A1071" s="213"/>
      <c r="B1071" s="205"/>
      <c r="C1071" s="205"/>
      <c r="D1071" s="208"/>
      <c r="E1071" s="28" t="s">
        <v>25</v>
      </c>
      <c r="F1071" s="29">
        <v>3</v>
      </c>
      <c r="G1071" s="29">
        <v>3</v>
      </c>
      <c r="H1071" s="29">
        <v>3</v>
      </c>
      <c r="I1071" s="29">
        <v>3</v>
      </c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</row>
    <row r="1072" spans="1:28" s="11" customFormat="1" x14ac:dyDescent="0.25">
      <c r="A1072" s="213">
        <v>351</v>
      </c>
      <c r="B1072" s="203" t="s">
        <v>428</v>
      </c>
      <c r="C1072" s="203" t="s">
        <v>48</v>
      </c>
      <c r="D1072" s="206" t="s">
        <v>449</v>
      </c>
      <c r="E1072" s="25" t="s">
        <v>23</v>
      </c>
      <c r="F1072" s="26">
        <v>1</v>
      </c>
      <c r="G1072" s="26">
        <v>1</v>
      </c>
      <c r="H1072" s="26">
        <v>1</v>
      </c>
      <c r="I1072" s="26">
        <v>1</v>
      </c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</row>
    <row r="1073" spans="1:28" s="11" customFormat="1" x14ac:dyDescent="0.25">
      <c r="A1073" s="213"/>
      <c r="B1073" s="204"/>
      <c r="C1073" s="204"/>
      <c r="D1073" s="207"/>
      <c r="E1073" s="28" t="s">
        <v>24</v>
      </c>
      <c r="F1073" s="29">
        <v>0</v>
      </c>
      <c r="G1073" s="29">
        <v>0</v>
      </c>
      <c r="H1073" s="30">
        <v>0</v>
      </c>
      <c r="I1073" s="30">
        <v>0</v>
      </c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</row>
    <row r="1074" spans="1:28" s="11" customFormat="1" x14ac:dyDescent="0.25">
      <c r="A1074" s="213"/>
      <c r="B1074" s="205"/>
      <c r="C1074" s="205"/>
      <c r="D1074" s="208"/>
      <c r="E1074" s="28" t="s">
        <v>25</v>
      </c>
      <c r="F1074" s="29">
        <v>1</v>
      </c>
      <c r="G1074" s="29">
        <v>1</v>
      </c>
      <c r="H1074" s="29">
        <v>1</v>
      </c>
      <c r="I1074" s="29">
        <v>1</v>
      </c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</row>
    <row r="1075" spans="1:28" s="11" customFormat="1" x14ac:dyDescent="0.25">
      <c r="A1075" s="213">
        <v>352</v>
      </c>
      <c r="B1075" s="203" t="s">
        <v>428</v>
      </c>
      <c r="C1075" s="203" t="s">
        <v>48</v>
      </c>
      <c r="D1075" s="206" t="s">
        <v>450</v>
      </c>
      <c r="E1075" s="25" t="s">
        <v>23</v>
      </c>
      <c r="F1075" s="26">
        <v>1</v>
      </c>
      <c r="G1075" s="26">
        <v>1</v>
      </c>
      <c r="H1075" s="26">
        <v>1</v>
      </c>
      <c r="I1075" s="26">
        <v>1</v>
      </c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</row>
    <row r="1076" spans="1:28" s="11" customFormat="1" x14ac:dyDescent="0.25">
      <c r="A1076" s="213"/>
      <c r="B1076" s="204"/>
      <c r="C1076" s="204"/>
      <c r="D1076" s="207"/>
      <c r="E1076" s="28" t="s">
        <v>24</v>
      </c>
      <c r="F1076" s="29">
        <v>0</v>
      </c>
      <c r="G1076" s="29">
        <v>0</v>
      </c>
      <c r="H1076" s="30">
        <v>0</v>
      </c>
      <c r="I1076" s="30">
        <v>0</v>
      </c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</row>
    <row r="1077" spans="1:28" s="11" customFormat="1" x14ac:dyDescent="0.25">
      <c r="A1077" s="213"/>
      <c r="B1077" s="205"/>
      <c r="C1077" s="205"/>
      <c r="D1077" s="208"/>
      <c r="E1077" s="28" t="s">
        <v>25</v>
      </c>
      <c r="F1077" s="29">
        <v>1</v>
      </c>
      <c r="G1077" s="29">
        <v>1</v>
      </c>
      <c r="H1077" s="29">
        <v>1</v>
      </c>
      <c r="I1077" s="29">
        <v>1</v>
      </c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</row>
    <row r="1078" spans="1:28" s="11" customFormat="1" x14ac:dyDescent="0.25">
      <c r="A1078" s="213">
        <v>353</v>
      </c>
      <c r="B1078" s="203" t="s">
        <v>451</v>
      </c>
      <c r="C1078" s="203" t="s">
        <v>452</v>
      </c>
      <c r="D1078" s="206" t="s">
        <v>453</v>
      </c>
      <c r="E1078" s="25" t="s">
        <v>23</v>
      </c>
      <c r="F1078" s="26">
        <v>1</v>
      </c>
      <c r="G1078" s="26">
        <v>1</v>
      </c>
      <c r="H1078" s="26">
        <v>1</v>
      </c>
      <c r="I1078" s="26">
        <v>1</v>
      </c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</row>
    <row r="1079" spans="1:28" s="11" customFormat="1" x14ac:dyDescent="0.25">
      <c r="A1079" s="213"/>
      <c r="B1079" s="204"/>
      <c r="C1079" s="204"/>
      <c r="D1079" s="207"/>
      <c r="E1079" s="28" t="s">
        <v>24</v>
      </c>
      <c r="F1079" s="29">
        <v>0</v>
      </c>
      <c r="G1079" s="29">
        <v>0</v>
      </c>
      <c r="H1079" s="30">
        <v>0</v>
      </c>
      <c r="I1079" s="30">
        <v>0</v>
      </c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</row>
    <row r="1080" spans="1:28" s="11" customFormat="1" x14ac:dyDescent="0.25">
      <c r="A1080" s="213"/>
      <c r="B1080" s="205"/>
      <c r="C1080" s="205"/>
      <c r="D1080" s="208"/>
      <c r="E1080" s="28" t="s">
        <v>25</v>
      </c>
      <c r="F1080" s="29">
        <v>1</v>
      </c>
      <c r="G1080" s="29">
        <v>1</v>
      </c>
      <c r="H1080" s="29">
        <v>1</v>
      </c>
      <c r="I1080" s="29">
        <v>1</v>
      </c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</row>
    <row r="1081" spans="1:28" s="11" customFormat="1" x14ac:dyDescent="0.25">
      <c r="A1081" s="213">
        <v>354</v>
      </c>
      <c r="B1081" s="203" t="s">
        <v>451</v>
      </c>
      <c r="C1081" s="203" t="s">
        <v>452</v>
      </c>
      <c r="D1081" s="206" t="s">
        <v>452</v>
      </c>
      <c r="E1081" s="25" t="s">
        <v>23</v>
      </c>
      <c r="F1081" s="26">
        <v>1</v>
      </c>
      <c r="G1081" s="26">
        <v>1</v>
      </c>
      <c r="H1081" s="26">
        <v>1</v>
      </c>
      <c r="I1081" s="26">
        <v>1</v>
      </c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</row>
    <row r="1082" spans="1:28" s="11" customFormat="1" x14ac:dyDescent="0.25">
      <c r="A1082" s="213"/>
      <c r="B1082" s="204"/>
      <c r="C1082" s="204"/>
      <c r="D1082" s="207"/>
      <c r="E1082" s="28" t="s">
        <v>24</v>
      </c>
      <c r="F1082" s="29">
        <v>0</v>
      </c>
      <c r="G1082" s="29">
        <v>0</v>
      </c>
      <c r="H1082" s="30">
        <v>0</v>
      </c>
      <c r="I1082" s="30">
        <v>0</v>
      </c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</row>
    <row r="1083" spans="1:28" s="11" customFormat="1" x14ac:dyDescent="0.25">
      <c r="A1083" s="213"/>
      <c r="B1083" s="205"/>
      <c r="C1083" s="205"/>
      <c r="D1083" s="208"/>
      <c r="E1083" s="28" t="s">
        <v>25</v>
      </c>
      <c r="F1083" s="29">
        <v>1</v>
      </c>
      <c r="G1083" s="29">
        <v>1</v>
      </c>
      <c r="H1083" s="29">
        <v>1</v>
      </c>
      <c r="I1083" s="29">
        <v>1</v>
      </c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</row>
    <row r="1084" spans="1:28" s="11" customFormat="1" x14ac:dyDescent="0.25">
      <c r="A1084" s="213">
        <v>355</v>
      </c>
      <c r="B1084" s="203" t="s">
        <v>451</v>
      </c>
      <c r="C1084" s="203" t="s">
        <v>452</v>
      </c>
      <c r="D1084" s="206" t="s">
        <v>451</v>
      </c>
      <c r="E1084" s="25" t="s">
        <v>23</v>
      </c>
      <c r="F1084" s="26">
        <v>1</v>
      </c>
      <c r="G1084" s="26">
        <v>1</v>
      </c>
      <c r="H1084" s="26">
        <v>1</v>
      </c>
      <c r="I1084" s="26">
        <v>1</v>
      </c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</row>
    <row r="1085" spans="1:28" s="11" customFormat="1" x14ac:dyDescent="0.25">
      <c r="A1085" s="213"/>
      <c r="B1085" s="204"/>
      <c r="C1085" s="204"/>
      <c r="D1085" s="207"/>
      <c r="E1085" s="28" t="s">
        <v>24</v>
      </c>
      <c r="F1085" s="29">
        <v>0</v>
      </c>
      <c r="G1085" s="29">
        <v>0</v>
      </c>
      <c r="H1085" s="30">
        <v>0</v>
      </c>
      <c r="I1085" s="30">
        <v>0</v>
      </c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</row>
    <row r="1086" spans="1:28" s="11" customFormat="1" x14ac:dyDescent="0.25">
      <c r="A1086" s="213"/>
      <c r="B1086" s="205"/>
      <c r="C1086" s="205"/>
      <c r="D1086" s="208"/>
      <c r="E1086" s="28" t="s">
        <v>25</v>
      </c>
      <c r="F1086" s="29">
        <v>1</v>
      </c>
      <c r="G1086" s="29">
        <v>1</v>
      </c>
      <c r="H1086" s="29">
        <v>1</v>
      </c>
      <c r="I1086" s="29">
        <v>1</v>
      </c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</row>
    <row r="1087" spans="1:28" s="11" customFormat="1" x14ac:dyDescent="0.25">
      <c r="A1087" s="213">
        <v>356</v>
      </c>
      <c r="B1087" s="203" t="s">
        <v>451</v>
      </c>
      <c r="C1087" s="203" t="s">
        <v>454</v>
      </c>
      <c r="D1087" s="206" t="s">
        <v>455</v>
      </c>
      <c r="E1087" s="25" t="s">
        <v>23</v>
      </c>
      <c r="F1087" s="26">
        <v>1</v>
      </c>
      <c r="G1087" s="26">
        <v>1</v>
      </c>
      <c r="H1087" s="26">
        <v>1</v>
      </c>
      <c r="I1087" s="26">
        <v>1</v>
      </c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</row>
    <row r="1088" spans="1:28" s="11" customFormat="1" x14ac:dyDescent="0.25">
      <c r="A1088" s="213"/>
      <c r="B1088" s="204"/>
      <c r="C1088" s="204"/>
      <c r="D1088" s="207"/>
      <c r="E1088" s="28" t="s">
        <v>24</v>
      </c>
      <c r="F1088" s="29">
        <v>0</v>
      </c>
      <c r="G1088" s="29">
        <v>0</v>
      </c>
      <c r="H1088" s="30">
        <v>0</v>
      </c>
      <c r="I1088" s="30">
        <v>0</v>
      </c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</row>
    <row r="1089" spans="1:28" s="11" customFormat="1" x14ac:dyDescent="0.25">
      <c r="A1089" s="213"/>
      <c r="B1089" s="205"/>
      <c r="C1089" s="205"/>
      <c r="D1089" s="208"/>
      <c r="E1089" s="28" t="s">
        <v>25</v>
      </c>
      <c r="F1089" s="29">
        <v>1</v>
      </c>
      <c r="G1089" s="29">
        <v>1</v>
      </c>
      <c r="H1089" s="29">
        <v>1</v>
      </c>
      <c r="I1089" s="29">
        <v>1</v>
      </c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</row>
    <row r="1090" spans="1:28" s="11" customFormat="1" x14ac:dyDescent="0.25">
      <c r="A1090" s="213">
        <v>357</v>
      </c>
      <c r="B1090" s="203" t="s">
        <v>451</v>
      </c>
      <c r="C1090" s="203" t="s">
        <v>454</v>
      </c>
      <c r="D1090" s="206" t="s">
        <v>456</v>
      </c>
      <c r="E1090" s="25" t="s">
        <v>23</v>
      </c>
      <c r="F1090" s="26">
        <v>1</v>
      </c>
      <c r="G1090" s="26">
        <v>1</v>
      </c>
      <c r="H1090" s="26">
        <v>1</v>
      </c>
      <c r="I1090" s="26">
        <v>1</v>
      </c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</row>
    <row r="1091" spans="1:28" s="11" customFormat="1" x14ac:dyDescent="0.25">
      <c r="A1091" s="213"/>
      <c r="B1091" s="204"/>
      <c r="C1091" s="204"/>
      <c r="D1091" s="207"/>
      <c r="E1091" s="28" t="s">
        <v>24</v>
      </c>
      <c r="F1091" s="29">
        <v>0</v>
      </c>
      <c r="G1091" s="29">
        <v>0</v>
      </c>
      <c r="H1091" s="30">
        <v>0</v>
      </c>
      <c r="I1091" s="30">
        <v>0</v>
      </c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</row>
    <row r="1092" spans="1:28" s="11" customFormat="1" x14ac:dyDescent="0.25">
      <c r="A1092" s="213"/>
      <c r="B1092" s="205"/>
      <c r="C1092" s="205"/>
      <c r="D1092" s="208"/>
      <c r="E1092" s="28" t="s">
        <v>25</v>
      </c>
      <c r="F1092" s="29">
        <v>1</v>
      </c>
      <c r="G1092" s="29">
        <v>1</v>
      </c>
      <c r="H1092" s="29">
        <v>1</v>
      </c>
      <c r="I1092" s="29">
        <v>1</v>
      </c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</row>
    <row r="1093" spans="1:28" s="11" customFormat="1" x14ac:dyDescent="0.25">
      <c r="A1093" s="213">
        <v>358</v>
      </c>
      <c r="B1093" s="203" t="s">
        <v>451</v>
      </c>
      <c r="C1093" s="203" t="s">
        <v>457</v>
      </c>
      <c r="D1093" s="206" t="s">
        <v>457</v>
      </c>
      <c r="E1093" s="25" t="s">
        <v>23</v>
      </c>
      <c r="F1093" s="26">
        <v>1</v>
      </c>
      <c r="G1093" s="26">
        <v>1</v>
      </c>
      <c r="H1093" s="26">
        <v>1</v>
      </c>
      <c r="I1093" s="26">
        <v>1</v>
      </c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</row>
    <row r="1094" spans="1:28" s="11" customFormat="1" x14ac:dyDescent="0.25">
      <c r="A1094" s="213"/>
      <c r="B1094" s="204"/>
      <c r="C1094" s="204"/>
      <c r="D1094" s="207"/>
      <c r="E1094" s="28" t="s">
        <v>24</v>
      </c>
      <c r="F1094" s="29">
        <v>0</v>
      </c>
      <c r="G1094" s="29">
        <v>0</v>
      </c>
      <c r="H1094" s="30">
        <v>0</v>
      </c>
      <c r="I1094" s="30">
        <v>0</v>
      </c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</row>
    <row r="1095" spans="1:28" s="11" customFormat="1" x14ac:dyDescent="0.25">
      <c r="A1095" s="213"/>
      <c r="B1095" s="205"/>
      <c r="C1095" s="205"/>
      <c r="D1095" s="208"/>
      <c r="E1095" s="28" t="s">
        <v>25</v>
      </c>
      <c r="F1095" s="29">
        <v>3</v>
      </c>
      <c r="G1095" s="29">
        <v>3</v>
      </c>
      <c r="H1095" s="29">
        <v>3</v>
      </c>
      <c r="I1095" s="29">
        <v>3</v>
      </c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</row>
    <row r="1096" spans="1:28" s="11" customFormat="1" x14ac:dyDescent="0.25">
      <c r="A1096" s="213">
        <v>359</v>
      </c>
      <c r="B1096" s="203" t="s">
        <v>451</v>
      </c>
      <c r="C1096" s="203" t="s">
        <v>457</v>
      </c>
      <c r="D1096" s="206" t="s">
        <v>458</v>
      </c>
      <c r="E1096" s="25" t="s">
        <v>23</v>
      </c>
      <c r="F1096" s="26">
        <v>1</v>
      </c>
      <c r="G1096" s="26">
        <v>1</v>
      </c>
      <c r="H1096" s="26">
        <v>1</v>
      </c>
      <c r="I1096" s="26">
        <v>1</v>
      </c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</row>
    <row r="1097" spans="1:28" s="11" customFormat="1" x14ac:dyDescent="0.25">
      <c r="A1097" s="213"/>
      <c r="B1097" s="204"/>
      <c r="C1097" s="204"/>
      <c r="D1097" s="207"/>
      <c r="E1097" s="28" t="s">
        <v>24</v>
      </c>
      <c r="F1097" s="29">
        <v>0</v>
      </c>
      <c r="G1097" s="29">
        <v>0</v>
      </c>
      <c r="H1097" s="30">
        <v>0</v>
      </c>
      <c r="I1097" s="30">
        <v>0</v>
      </c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</row>
    <row r="1098" spans="1:28" s="11" customFormat="1" x14ac:dyDescent="0.25">
      <c r="A1098" s="213"/>
      <c r="B1098" s="205"/>
      <c r="C1098" s="205"/>
      <c r="D1098" s="208"/>
      <c r="E1098" s="28" t="s">
        <v>25</v>
      </c>
      <c r="F1098" s="29">
        <v>2</v>
      </c>
      <c r="G1098" s="29">
        <v>2</v>
      </c>
      <c r="H1098" s="29">
        <v>2</v>
      </c>
      <c r="I1098" s="29">
        <v>2</v>
      </c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</row>
    <row r="1099" spans="1:28" s="11" customFormat="1" ht="33.75" customHeight="1" x14ac:dyDescent="0.25">
      <c r="A1099" s="213">
        <v>360</v>
      </c>
      <c r="B1099" s="203" t="s">
        <v>459</v>
      </c>
      <c r="C1099" s="203" t="s">
        <v>460</v>
      </c>
      <c r="D1099" s="206" t="s">
        <v>461</v>
      </c>
      <c r="E1099" s="25" t="s">
        <v>23</v>
      </c>
      <c r="F1099" s="26">
        <v>1</v>
      </c>
      <c r="G1099" s="26">
        <v>1</v>
      </c>
      <c r="H1099" s="26">
        <v>1</v>
      </c>
      <c r="I1099" s="26">
        <v>1</v>
      </c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</row>
    <row r="1100" spans="1:28" s="11" customFormat="1" x14ac:dyDescent="0.25">
      <c r="A1100" s="213"/>
      <c r="B1100" s="204"/>
      <c r="C1100" s="204"/>
      <c r="D1100" s="207"/>
      <c r="E1100" s="28" t="s">
        <v>24</v>
      </c>
      <c r="F1100" s="29">
        <v>0</v>
      </c>
      <c r="G1100" s="29">
        <v>0</v>
      </c>
      <c r="H1100" s="30">
        <v>0</v>
      </c>
      <c r="I1100" s="30">
        <v>0</v>
      </c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</row>
    <row r="1101" spans="1:28" s="11" customFormat="1" x14ac:dyDescent="0.25">
      <c r="A1101" s="213"/>
      <c r="B1101" s="205"/>
      <c r="C1101" s="205"/>
      <c r="D1101" s="208"/>
      <c r="E1101" s="28" t="s">
        <v>25</v>
      </c>
      <c r="F1101" s="29">
        <v>1</v>
      </c>
      <c r="G1101" s="29">
        <v>1</v>
      </c>
      <c r="H1101" s="29">
        <v>1</v>
      </c>
      <c r="I1101" s="29">
        <v>1</v>
      </c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</row>
    <row r="1102" spans="1:28" s="11" customFormat="1" x14ac:dyDescent="0.25">
      <c r="A1102" s="213">
        <v>361</v>
      </c>
      <c r="B1102" s="203" t="s">
        <v>459</v>
      </c>
      <c r="C1102" s="203" t="s">
        <v>462</v>
      </c>
      <c r="D1102" s="206" t="s">
        <v>462</v>
      </c>
      <c r="E1102" s="25" t="s">
        <v>23</v>
      </c>
      <c r="F1102" s="26">
        <v>1</v>
      </c>
      <c r="G1102" s="26">
        <v>1</v>
      </c>
      <c r="H1102" s="26">
        <v>1</v>
      </c>
      <c r="I1102" s="26">
        <v>1</v>
      </c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</row>
    <row r="1103" spans="1:28" s="11" customFormat="1" x14ac:dyDescent="0.25">
      <c r="A1103" s="213"/>
      <c r="B1103" s="204"/>
      <c r="C1103" s="204"/>
      <c r="D1103" s="207"/>
      <c r="E1103" s="28" t="s">
        <v>24</v>
      </c>
      <c r="F1103" s="29">
        <v>0</v>
      </c>
      <c r="G1103" s="29">
        <v>0</v>
      </c>
      <c r="H1103" s="30">
        <v>0</v>
      </c>
      <c r="I1103" s="30">
        <v>0</v>
      </c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</row>
    <row r="1104" spans="1:28" s="11" customFormat="1" x14ac:dyDescent="0.25">
      <c r="A1104" s="213"/>
      <c r="B1104" s="205"/>
      <c r="C1104" s="205"/>
      <c r="D1104" s="208"/>
      <c r="E1104" s="28" t="s">
        <v>25</v>
      </c>
      <c r="F1104" s="29">
        <v>4</v>
      </c>
      <c r="G1104" s="29">
        <v>4</v>
      </c>
      <c r="H1104" s="29">
        <v>4</v>
      </c>
      <c r="I1104" s="29">
        <v>4</v>
      </c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</row>
    <row r="1105" spans="1:28" s="11" customFormat="1" ht="22.5" customHeight="1" x14ac:dyDescent="0.25">
      <c r="A1105" s="213">
        <v>362</v>
      </c>
      <c r="B1105" s="203" t="s">
        <v>459</v>
      </c>
      <c r="C1105" s="203" t="s">
        <v>463</v>
      </c>
      <c r="D1105" s="206" t="s">
        <v>459</v>
      </c>
      <c r="E1105" s="25" t="s">
        <v>23</v>
      </c>
      <c r="F1105" s="26">
        <v>1</v>
      </c>
      <c r="G1105" s="26">
        <v>1</v>
      </c>
      <c r="H1105" s="26">
        <v>1</v>
      </c>
      <c r="I1105" s="26">
        <v>1</v>
      </c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</row>
    <row r="1106" spans="1:28" s="11" customFormat="1" x14ac:dyDescent="0.25">
      <c r="A1106" s="213"/>
      <c r="B1106" s="204"/>
      <c r="C1106" s="204"/>
      <c r="D1106" s="207"/>
      <c r="E1106" s="28" t="s">
        <v>24</v>
      </c>
      <c r="F1106" s="29">
        <v>0</v>
      </c>
      <c r="G1106" s="29">
        <v>0</v>
      </c>
      <c r="H1106" s="30">
        <v>0</v>
      </c>
      <c r="I1106" s="30">
        <v>0</v>
      </c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</row>
    <row r="1107" spans="1:28" s="11" customFormat="1" x14ac:dyDescent="0.25">
      <c r="A1107" s="213"/>
      <c r="B1107" s="205"/>
      <c r="C1107" s="205"/>
      <c r="D1107" s="208"/>
      <c r="E1107" s="28" t="s">
        <v>25</v>
      </c>
      <c r="F1107" s="29">
        <v>4</v>
      </c>
      <c r="G1107" s="29">
        <v>4</v>
      </c>
      <c r="H1107" s="29">
        <v>4</v>
      </c>
      <c r="I1107" s="29">
        <v>4</v>
      </c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</row>
    <row r="1108" spans="1:28" s="11" customFormat="1" ht="33.75" customHeight="1" x14ac:dyDescent="0.25">
      <c r="A1108" s="213">
        <v>363</v>
      </c>
      <c r="B1108" s="203" t="s">
        <v>464</v>
      </c>
      <c r="C1108" s="203" t="s">
        <v>465</v>
      </c>
      <c r="D1108" s="206" t="s">
        <v>466</v>
      </c>
      <c r="E1108" s="25" t="s">
        <v>23</v>
      </c>
      <c r="F1108" s="26">
        <v>1</v>
      </c>
      <c r="G1108" s="26">
        <v>1</v>
      </c>
      <c r="H1108" s="26">
        <v>1</v>
      </c>
      <c r="I1108" s="26">
        <v>1</v>
      </c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</row>
    <row r="1109" spans="1:28" s="11" customFormat="1" x14ac:dyDescent="0.25">
      <c r="A1109" s="213"/>
      <c r="B1109" s="204"/>
      <c r="C1109" s="204"/>
      <c r="D1109" s="207"/>
      <c r="E1109" s="28" t="s">
        <v>24</v>
      </c>
      <c r="F1109" s="29">
        <v>0</v>
      </c>
      <c r="G1109" s="29">
        <v>0</v>
      </c>
      <c r="H1109" s="30">
        <v>0</v>
      </c>
      <c r="I1109" s="30">
        <v>0</v>
      </c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</row>
    <row r="1110" spans="1:28" s="11" customFormat="1" x14ac:dyDescent="0.25">
      <c r="A1110" s="213"/>
      <c r="B1110" s="205"/>
      <c r="C1110" s="205"/>
      <c r="D1110" s="208"/>
      <c r="E1110" s="28" t="s">
        <v>25</v>
      </c>
      <c r="F1110" s="29">
        <v>1</v>
      </c>
      <c r="G1110" s="29">
        <v>1</v>
      </c>
      <c r="H1110" s="29">
        <v>1</v>
      </c>
      <c r="I1110" s="29">
        <v>1</v>
      </c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</row>
    <row r="1111" spans="1:28" s="11" customFormat="1" x14ac:dyDescent="0.25">
      <c r="A1111" s="213">
        <v>364</v>
      </c>
      <c r="B1111" s="203" t="s">
        <v>464</v>
      </c>
      <c r="C1111" s="203" t="s">
        <v>467</v>
      </c>
      <c r="D1111" s="206" t="s">
        <v>467</v>
      </c>
      <c r="E1111" s="25" t="s">
        <v>23</v>
      </c>
      <c r="F1111" s="26">
        <v>1</v>
      </c>
      <c r="G1111" s="26">
        <v>1</v>
      </c>
      <c r="H1111" s="26">
        <v>1</v>
      </c>
      <c r="I1111" s="26">
        <v>1</v>
      </c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</row>
    <row r="1112" spans="1:28" s="11" customFormat="1" x14ac:dyDescent="0.25">
      <c r="A1112" s="213"/>
      <c r="B1112" s="204"/>
      <c r="C1112" s="204"/>
      <c r="D1112" s="207"/>
      <c r="E1112" s="28" t="s">
        <v>24</v>
      </c>
      <c r="F1112" s="29">
        <v>0</v>
      </c>
      <c r="G1112" s="29">
        <v>0</v>
      </c>
      <c r="H1112" s="30">
        <v>0</v>
      </c>
      <c r="I1112" s="30">
        <v>0</v>
      </c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</row>
    <row r="1113" spans="1:28" s="11" customFormat="1" x14ac:dyDescent="0.25">
      <c r="A1113" s="213"/>
      <c r="B1113" s="205"/>
      <c r="C1113" s="205"/>
      <c r="D1113" s="208"/>
      <c r="E1113" s="28" t="s">
        <v>25</v>
      </c>
      <c r="F1113" s="29">
        <v>2</v>
      </c>
      <c r="G1113" s="29">
        <v>2</v>
      </c>
      <c r="H1113" s="29">
        <v>2</v>
      </c>
      <c r="I1113" s="29">
        <v>2</v>
      </c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</row>
    <row r="1114" spans="1:28" s="11" customFormat="1" x14ac:dyDescent="0.25">
      <c r="A1114" s="213">
        <v>365</v>
      </c>
      <c r="B1114" s="203" t="s">
        <v>464</v>
      </c>
      <c r="C1114" s="203" t="s">
        <v>467</v>
      </c>
      <c r="D1114" s="206" t="s">
        <v>468</v>
      </c>
      <c r="E1114" s="25" t="s">
        <v>23</v>
      </c>
      <c r="F1114" s="26">
        <v>1</v>
      </c>
      <c r="G1114" s="26">
        <v>1</v>
      </c>
      <c r="H1114" s="26">
        <v>1</v>
      </c>
      <c r="I1114" s="26">
        <v>1</v>
      </c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</row>
    <row r="1115" spans="1:28" s="11" customFormat="1" x14ac:dyDescent="0.25">
      <c r="A1115" s="213"/>
      <c r="B1115" s="204"/>
      <c r="C1115" s="204"/>
      <c r="D1115" s="207"/>
      <c r="E1115" s="28" t="s">
        <v>24</v>
      </c>
      <c r="F1115" s="29">
        <v>0</v>
      </c>
      <c r="G1115" s="29">
        <v>0</v>
      </c>
      <c r="H1115" s="30">
        <v>0</v>
      </c>
      <c r="I1115" s="30">
        <v>0</v>
      </c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</row>
    <row r="1116" spans="1:28" s="11" customFormat="1" x14ac:dyDescent="0.25">
      <c r="A1116" s="213"/>
      <c r="B1116" s="205"/>
      <c r="C1116" s="205"/>
      <c r="D1116" s="208"/>
      <c r="E1116" s="28" t="s">
        <v>25</v>
      </c>
      <c r="F1116" s="29">
        <v>1</v>
      </c>
      <c r="G1116" s="29">
        <v>1</v>
      </c>
      <c r="H1116" s="29">
        <v>1</v>
      </c>
      <c r="I1116" s="29">
        <v>1</v>
      </c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</row>
    <row r="1117" spans="1:28" s="11" customFormat="1" x14ac:dyDescent="0.25">
      <c r="A1117" s="213">
        <v>366</v>
      </c>
      <c r="B1117" s="203" t="s">
        <v>464</v>
      </c>
      <c r="C1117" s="203" t="s">
        <v>464</v>
      </c>
      <c r="D1117" s="206" t="s">
        <v>469</v>
      </c>
      <c r="E1117" s="25" t="s">
        <v>23</v>
      </c>
      <c r="F1117" s="26">
        <v>1</v>
      </c>
      <c r="G1117" s="26">
        <v>1</v>
      </c>
      <c r="H1117" s="26">
        <v>1</v>
      </c>
      <c r="I1117" s="26">
        <v>1</v>
      </c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</row>
    <row r="1118" spans="1:28" s="11" customFormat="1" x14ac:dyDescent="0.25">
      <c r="A1118" s="213"/>
      <c r="B1118" s="204"/>
      <c r="C1118" s="204"/>
      <c r="D1118" s="207"/>
      <c r="E1118" s="28" t="s">
        <v>24</v>
      </c>
      <c r="F1118" s="29">
        <v>0</v>
      </c>
      <c r="G1118" s="29">
        <v>0</v>
      </c>
      <c r="H1118" s="30">
        <v>0</v>
      </c>
      <c r="I1118" s="30">
        <v>0</v>
      </c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</row>
    <row r="1119" spans="1:28" s="11" customFormat="1" x14ac:dyDescent="0.25">
      <c r="A1119" s="213"/>
      <c r="B1119" s="205"/>
      <c r="C1119" s="205"/>
      <c r="D1119" s="208"/>
      <c r="E1119" s="28" t="s">
        <v>25</v>
      </c>
      <c r="F1119" s="29">
        <v>3</v>
      </c>
      <c r="G1119" s="29">
        <v>3</v>
      </c>
      <c r="H1119" s="29">
        <v>3</v>
      </c>
      <c r="I1119" s="29">
        <v>3</v>
      </c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</row>
    <row r="1120" spans="1:28" s="11" customFormat="1" x14ac:dyDescent="0.25">
      <c r="A1120" s="213">
        <v>367</v>
      </c>
      <c r="B1120" s="203" t="s">
        <v>464</v>
      </c>
      <c r="C1120" s="203" t="s">
        <v>464</v>
      </c>
      <c r="D1120" s="206" t="s">
        <v>470</v>
      </c>
      <c r="E1120" s="25" t="s">
        <v>23</v>
      </c>
      <c r="F1120" s="26">
        <v>1</v>
      </c>
      <c r="G1120" s="26">
        <v>1</v>
      </c>
      <c r="H1120" s="26">
        <v>1</v>
      </c>
      <c r="I1120" s="26">
        <v>1</v>
      </c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</row>
    <row r="1121" spans="1:28" s="11" customFormat="1" x14ac:dyDescent="0.25">
      <c r="A1121" s="213"/>
      <c r="B1121" s="204"/>
      <c r="C1121" s="204"/>
      <c r="D1121" s="207"/>
      <c r="E1121" s="28" t="s">
        <v>24</v>
      </c>
      <c r="F1121" s="29">
        <v>0</v>
      </c>
      <c r="G1121" s="29">
        <v>0</v>
      </c>
      <c r="H1121" s="30">
        <v>0</v>
      </c>
      <c r="I1121" s="30">
        <v>0</v>
      </c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</row>
    <row r="1122" spans="1:28" s="11" customFormat="1" x14ac:dyDescent="0.25">
      <c r="A1122" s="213"/>
      <c r="B1122" s="205"/>
      <c r="C1122" s="205"/>
      <c r="D1122" s="208"/>
      <c r="E1122" s="28" t="s">
        <v>25</v>
      </c>
      <c r="F1122" s="29">
        <v>1</v>
      </c>
      <c r="G1122" s="29">
        <v>1</v>
      </c>
      <c r="H1122" s="29">
        <v>1</v>
      </c>
      <c r="I1122" s="29">
        <v>1</v>
      </c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</row>
    <row r="1123" spans="1:28" s="11" customFormat="1" x14ac:dyDescent="0.25">
      <c r="A1123" s="213">
        <v>368</v>
      </c>
      <c r="B1123" s="203" t="s">
        <v>464</v>
      </c>
      <c r="C1123" s="203" t="s">
        <v>464</v>
      </c>
      <c r="D1123" s="206" t="s">
        <v>315</v>
      </c>
      <c r="E1123" s="25" t="s">
        <v>23</v>
      </c>
      <c r="F1123" s="26">
        <v>1</v>
      </c>
      <c r="G1123" s="26">
        <v>1</v>
      </c>
      <c r="H1123" s="26">
        <v>1</v>
      </c>
      <c r="I1123" s="26">
        <v>1</v>
      </c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</row>
    <row r="1124" spans="1:28" s="11" customFormat="1" x14ac:dyDescent="0.25">
      <c r="A1124" s="213"/>
      <c r="B1124" s="204"/>
      <c r="C1124" s="204"/>
      <c r="D1124" s="207"/>
      <c r="E1124" s="28" t="s">
        <v>24</v>
      </c>
      <c r="F1124" s="29">
        <v>0</v>
      </c>
      <c r="G1124" s="29">
        <v>0</v>
      </c>
      <c r="H1124" s="30">
        <v>0</v>
      </c>
      <c r="I1124" s="30">
        <v>0</v>
      </c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</row>
    <row r="1125" spans="1:28" s="11" customFormat="1" x14ac:dyDescent="0.25">
      <c r="A1125" s="213"/>
      <c r="B1125" s="205"/>
      <c r="C1125" s="205"/>
      <c r="D1125" s="208"/>
      <c r="E1125" s="28" t="s">
        <v>25</v>
      </c>
      <c r="F1125" s="29">
        <v>1</v>
      </c>
      <c r="G1125" s="29">
        <v>1</v>
      </c>
      <c r="H1125" s="29">
        <v>1</v>
      </c>
      <c r="I1125" s="29">
        <v>1</v>
      </c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</row>
    <row r="1126" spans="1:28" s="11" customFormat="1" x14ac:dyDescent="0.25">
      <c r="A1126" s="213">
        <v>369</v>
      </c>
      <c r="B1126" s="203" t="s">
        <v>464</v>
      </c>
      <c r="C1126" s="203" t="s">
        <v>464</v>
      </c>
      <c r="D1126" s="206" t="s">
        <v>471</v>
      </c>
      <c r="E1126" s="25" t="s">
        <v>23</v>
      </c>
      <c r="F1126" s="26">
        <v>1</v>
      </c>
      <c r="G1126" s="26">
        <v>1</v>
      </c>
      <c r="H1126" s="26">
        <v>1</v>
      </c>
      <c r="I1126" s="26">
        <v>1</v>
      </c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</row>
    <row r="1127" spans="1:28" s="11" customFormat="1" x14ac:dyDescent="0.25">
      <c r="A1127" s="213"/>
      <c r="B1127" s="204"/>
      <c r="C1127" s="204"/>
      <c r="D1127" s="207"/>
      <c r="E1127" s="28" t="s">
        <v>24</v>
      </c>
      <c r="F1127" s="29">
        <v>0</v>
      </c>
      <c r="G1127" s="29">
        <v>0</v>
      </c>
      <c r="H1127" s="30">
        <v>0</v>
      </c>
      <c r="I1127" s="30">
        <v>0</v>
      </c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</row>
    <row r="1128" spans="1:28" s="11" customFormat="1" x14ac:dyDescent="0.25">
      <c r="A1128" s="213"/>
      <c r="B1128" s="205"/>
      <c r="C1128" s="205"/>
      <c r="D1128" s="208"/>
      <c r="E1128" s="28" t="s">
        <v>25</v>
      </c>
      <c r="F1128" s="29">
        <v>1</v>
      </c>
      <c r="G1128" s="29">
        <v>1</v>
      </c>
      <c r="H1128" s="29">
        <v>1</v>
      </c>
      <c r="I1128" s="29">
        <v>1</v>
      </c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</row>
    <row r="1129" spans="1:28" s="11" customFormat="1" x14ac:dyDescent="0.25">
      <c r="A1129" s="213">
        <v>370</v>
      </c>
      <c r="B1129" s="203" t="s">
        <v>464</v>
      </c>
      <c r="C1129" s="203" t="s">
        <v>464</v>
      </c>
      <c r="D1129" s="206" t="s">
        <v>472</v>
      </c>
      <c r="E1129" s="25" t="s">
        <v>23</v>
      </c>
      <c r="F1129" s="26">
        <v>1</v>
      </c>
      <c r="G1129" s="26">
        <v>1</v>
      </c>
      <c r="H1129" s="26">
        <v>1</v>
      </c>
      <c r="I1129" s="26">
        <v>1</v>
      </c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</row>
    <row r="1130" spans="1:28" s="11" customFormat="1" x14ac:dyDescent="0.25">
      <c r="A1130" s="213"/>
      <c r="B1130" s="204"/>
      <c r="C1130" s="204"/>
      <c r="D1130" s="207"/>
      <c r="E1130" s="28" t="s">
        <v>24</v>
      </c>
      <c r="F1130" s="29">
        <v>0</v>
      </c>
      <c r="G1130" s="29">
        <v>0</v>
      </c>
      <c r="H1130" s="30">
        <v>0</v>
      </c>
      <c r="I1130" s="30">
        <v>0</v>
      </c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</row>
    <row r="1131" spans="1:28" s="11" customFormat="1" x14ac:dyDescent="0.25">
      <c r="A1131" s="213"/>
      <c r="B1131" s="205"/>
      <c r="C1131" s="205"/>
      <c r="D1131" s="208"/>
      <c r="E1131" s="28" t="s">
        <v>25</v>
      </c>
      <c r="F1131" s="29">
        <v>1</v>
      </c>
      <c r="G1131" s="29">
        <v>1</v>
      </c>
      <c r="H1131" s="29">
        <v>1</v>
      </c>
      <c r="I1131" s="29">
        <v>1</v>
      </c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</row>
    <row r="1132" spans="1:28" s="11" customFormat="1" x14ac:dyDescent="0.25">
      <c r="A1132" s="213">
        <v>371</v>
      </c>
      <c r="B1132" s="203" t="s">
        <v>473</v>
      </c>
      <c r="C1132" s="203" t="s">
        <v>474</v>
      </c>
      <c r="D1132" s="206" t="s">
        <v>474</v>
      </c>
      <c r="E1132" s="25" t="s">
        <v>23</v>
      </c>
      <c r="F1132" s="26">
        <v>1</v>
      </c>
      <c r="G1132" s="26">
        <v>1</v>
      </c>
      <c r="H1132" s="26">
        <v>1</v>
      </c>
      <c r="I1132" s="26">
        <v>1</v>
      </c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</row>
    <row r="1133" spans="1:28" s="11" customFormat="1" x14ac:dyDescent="0.25">
      <c r="A1133" s="213"/>
      <c r="B1133" s="204"/>
      <c r="C1133" s="204"/>
      <c r="D1133" s="207"/>
      <c r="E1133" s="28" t="s">
        <v>24</v>
      </c>
      <c r="F1133" s="29">
        <v>0</v>
      </c>
      <c r="G1133" s="29">
        <v>0</v>
      </c>
      <c r="H1133" s="30">
        <v>0</v>
      </c>
      <c r="I1133" s="30">
        <v>0</v>
      </c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</row>
    <row r="1134" spans="1:28" s="11" customFormat="1" x14ac:dyDescent="0.25">
      <c r="A1134" s="213"/>
      <c r="B1134" s="205"/>
      <c r="C1134" s="205"/>
      <c r="D1134" s="208"/>
      <c r="E1134" s="28" t="s">
        <v>25</v>
      </c>
      <c r="F1134" s="29">
        <v>1</v>
      </c>
      <c r="G1134" s="29">
        <v>1</v>
      </c>
      <c r="H1134" s="29">
        <v>1</v>
      </c>
      <c r="I1134" s="29">
        <v>1</v>
      </c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</row>
    <row r="1135" spans="1:28" s="11" customFormat="1" x14ac:dyDescent="0.25">
      <c r="A1135" s="213">
        <v>372</v>
      </c>
      <c r="B1135" s="203" t="s">
        <v>473</v>
      </c>
      <c r="C1135" s="203" t="s">
        <v>474</v>
      </c>
      <c r="D1135" s="206" t="s">
        <v>475</v>
      </c>
      <c r="E1135" s="25" t="s">
        <v>23</v>
      </c>
      <c r="F1135" s="26">
        <v>1</v>
      </c>
      <c r="G1135" s="26">
        <v>1</v>
      </c>
      <c r="H1135" s="26">
        <v>1</v>
      </c>
      <c r="I1135" s="26">
        <v>1</v>
      </c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</row>
    <row r="1136" spans="1:28" s="11" customFormat="1" x14ac:dyDescent="0.25">
      <c r="A1136" s="213"/>
      <c r="B1136" s="204"/>
      <c r="C1136" s="204"/>
      <c r="D1136" s="207"/>
      <c r="E1136" s="28" t="s">
        <v>24</v>
      </c>
      <c r="F1136" s="29">
        <v>0</v>
      </c>
      <c r="G1136" s="29">
        <v>0</v>
      </c>
      <c r="H1136" s="30">
        <v>0</v>
      </c>
      <c r="I1136" s="30">
        <v>0</v>
      </c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</row>
    <row r="1137" spans="1:28" s="11" customFormat="1" x14ac:dyDescent="0.25">
      <c r="A1137" s="213"/>
      <c r="B1137" s="205"/>
      <c r="C1137" s="205"/>
      <c r="D1137" s="208"/>
      <c r="E1137" s="28" t="s">
        <v>25</v>
      </c>
      <c r="F1137" s="29">
        <v>1</v>
      </c>
      <c r="G1137" s="29">
        <v>1</v>
      </c>
      <c r="H1137" s="29">
        <v>1</v>
      </c>
      <c r="I1137" s="29">
        <v>1</v>
      </c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</row>
    <row r="1138" spans="1:28" s="11" customFormat="1" x14ac:dyDescent="0.25">
      <c r="A1138" s="213">
        <v>373</v>
      </c>
      <c r="B1138" s="203" t="s">
        <v>473</v>
      </c>
      <c r="C1138" s="203" t="s">
        <v>474</v>
      </c>
      <c r="D1138" s="206" t="s">
        <v>476</v>
      </c>
      <c r="E1138" s="25" t="s">
        <v>23</v>
      </c>
      <c r="F1138" s="26">
        <v>1</v>
      </c>
      <c r="G1138" s="26">
        <v>1</v>
      </c>
      <c r="H1138" s="26">
        <v>1</v>
      </c>
      <c r="I1138" s="26">
        <v>1</v>
      </c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</row>
    <row r="1139" spans="1:28" s="11" customFormat="1" x14ac:dyDescent="0.25">
      <c r="A1139" s="213"/>
      <c r="B1139" s="204"/>
      <c r="C1139" s="204"/>
      <c r="D1139" s="207"/>
      <c r="E1139" s="28" t="s">
        <v>24</v>
      </c>
      <c r="F1139" s="29">
        <v>0</v>
      </c>
      <c r="G1139" s="29">
        <v>0</v>
      </c>
      <c r="H1139" s="30">
        <v>0</v>
      </c>
      <c r="I1139" s="30">
        <v>0</v>
      </c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</row>
    <row r="1140" spans="1:28" s="11" customFormat="1" x14ac:dyDescent="0.25">
      <c r="A1140" s="213"/>
      <c r="B1140" s="205"/>
      <c r="C1140" s="205"/>
      <c r="D1140" s="208"/>
      <c r="E1140" s="28" t="s">
        <v>25</v>
      </c>
      <c r="F1140" s="29">
        <v>1</v>
      </c>
      <c r="G1140" s="29">
        <v>1</v>
      </c>
      <c r="H1140" s="29">
        <v>1</v>
      </c>
      <c r="I1140" s="29">
        <v>1</v>
      </c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</row>
    <row r="1141" spans="1:28" s="11" customFormat="1" ht="22.5" customHeight="1" x14ac:dyDescent="0.25">
      <c r="A1141" s="213">
        <v>374</v>
      </c>
      <c r="B1141" s="203" t="s">
        <v>473</v>
      </c>
      <c r="C1141" s="203" t="s">
        <v>477</v>
      </c>
      <c r="D1141" s="206" t="s">
        <v>477</v>
      </c>
      <c r="E1141" s="25" t="s">
        <v>23</v>
      </c>
      <c r="F1141" s="26">
        <v>1</v>
      </c>
      <c r="G1141" s="26">
        <v>1</v>
      </c>
      <c r="H1141" s="26">
        <v>1</v>
      </c>
      <c r="I1141" s="26">
        <v>1</v>
      </c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</row>
    <row r="1142" spans="1:28" s="11" customFormat="1" x14ac:dyDescent="0.25">
      <c r="A1142" s="213"/>
      <c r="B1142" s="204"/>
      <c r="C1142" s="204"/>
      <c r="D1142" s="207"/>
      <c r="E1142" s="28" t="s">
        <v>24</v>
      </c>
      <c r="F1142" s="29">
        <v>0</v>
      </c>
      <c r="G1142" s="29">
        <v>0</v>
      </c>
      <c r="H1142" s="30">
        <v>0</v>
      </c>
      <c r="I1142" s="30">
        <v>0</v>
      </c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</row>
    <row r="1143" spans="1:28" s="11" customFormat="1" x14ac:dyDescent="0.25">
      <c r="A1143" s="213"/>
      <c r="B1143" s="205"/>
      <c r="C1143" s="205"/>
      <c r="D1143" s="208"/>
      <c r="E1143" s="28" t="s">
        <v>25</v>
      </c>
      <c r="F1143" s="29">
        <v>2</v>
      </c>
      <c r="G1143" s="29">
        <v>2</v>
      </c>
      <c r="H1143" s="29">
        <v>2</v>
      </c>
      <c r="I1143" s="29">
        <v>2</v>
      </c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</row>
    <row r="1144" spans="1:28" s="11" customFormat="1" ht="22.5" customHeight="1" x14ac:dyDescent="0.25">
      <c r="A1144" s="213">
        <v>375</v>
      </c>
      <c r="B1144" s="203" t="s">
        <v>473</v>
      </c>
      <c r="C1144" s="203" t="s">
        <v>477</v>
      </c>
      <c r="D1144" s="206" t="s">
        <v>478</v>
      </c>
      <c r="E1144" s="25" t="s">
        <v>23</v>
      </c>
      <c r="F1144" s="26">
        <v>1</v>
      </c>
      <c r="G1144" s="26">
        <v>1</v>
      </c>
      <c r="H1144" s="26">
        <v>1</v>
      </c>
      <c r="I1144" s="26">
        <v>1</v>
      </c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</row>
    <row r="1145" spans="1:28" s="11" customFormat="1" x14ac:dyDescent="0.25">
      <c r="A1145" s="213"/>
      <c r="B1145" s="204"/>
      <c r="C1145" s="204"/>
      <c r="D1145" s="207"/>
      <c r="E1145" s="28" t="s">
        <v>24</v>
      </c>
      <c r="F1145" s="29">
        <v>0</v>
      </c>
      <c r="G1145" s="29">
        <v>0</v>
      </c>
      <c r="H1145" s="30">
        <v>0</v>
      </c>
      <c r="I1145" s="30">
        <v>0</v>
      </c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</row>
    <row r="1146" spans="1:28" s="11" customFormat="1" x14ac:dyDescent="0.25">
      <c r="A1146" s="213"/>
      <c r="B1146" s="205"/>
      <c r="C1146" s="205"/>
      <c r="D1146" s="208"/>
      <c r="E1146" s="28" t="s">
        <v>25</v>
      </c>
      <c r="F1146" s="29">
        <v>1</v>
      </c>
      <c r="G1146" s="29">
        <v>1</v>
      </c>
      <c r="H1146" s="29">
        <v>1</v>
      </c>
      <c r="I1146" s="29">
        <v>1</v>
      </c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</row>
    <row r="1147" spans="1:28" s="11" customFormat="1" x14ac:dyDescent="0.25">
      <c r="A1147" s="213">
        <v>376</v>
      </c>
      <c r="B1147" s="203" t="s">
        <v>473</v>
      </c>
      <c r="C1147" s="203" t="s">
        <v>479</v>
      </c>
      <c r="D1147" s="206" t="s">
        <v>479</v>
      </c>
      <c r="E1147" s="25" t="s">
        <v>23</v>
      </c>
      <c r="F1147" s="26">
        <v>1</v>
      </c>
      <c r="G1147" s="26">
        <v>1</v>
      </c>
      <c r="H1147" s="26">
        <v>1</v>
      </c>
      <c r="I1147" s="26">
        <v>1</v>
      </c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</row>
    <row r="1148" spans="1:28" s="11" customFormat="1" x14ac:dyDescent="0.25">
      <c r="A1148" s="213"/>
      <c r="B1148" s="204"/>
      <c r="C1148" s="204"/>
      <c r="D1148" s="207"/>
      <c r="E1148" s="28" t="s">
        <v>24</v>
      </c>
      <c r="F1148" s="29">
        <v>0</v>
      </c>
      <c r="G1148" s="29">
        <v>0</v>
      </c>
      <c r="H1148" s="30">
        <v>0</v>
      </c>
      <c r="I1148" s="30">
        <v>0</v>
      </c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</row>
    <row r="1149" spans="1:28" s="11" customFormat="1" x14ac:dyDescent="0.25">
      <c r="A1149" s="213"/>
      <c r="B1149" s="205"/>
      <c r="C1149" s="205"/>
      <c r="D1149" s="208"/>
      <c r="E1149" s="28" t="s">
        <v>25</v>
      </c>
      <c r="F1149" s="29">
        <v>1</v>
      </c>
      <c r="G1149" s="29">
        <v>1</v>
      </c>
      <c r="H1149" s="29">
        <v>1</v>
      </c>
      <c r="I1149" s="29">
        <v>1</v>
      </c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</row>
    <row r="1150" spans="1:28" s="11" customFormat="1" x14ac:dyDescent="0.25">
      <c r="A1150" s="213">
        <v>377</v>
      </c>
      <c r="B1150" s="203" t="s">
        <v>473</v>
      </c>
      <c r="C1150" s="203" t="s">
        <v>479</v>
      </c>
      <c r="D1150" s="206" t="s">
        <v>480</v>
      </c>
      <c r="E1150" s="25" t="s">
        <v>23</v>
      </c>
      <c r="F1150" s="26">
        <v>1</v>
      </c>
      <c r="G1150" s="26">
        <v>1</v>
      </c>
      <c r="H1150" s="26">
        <v>1</v>
      </c>
      <c r="I1150" s="26">
        <v>1</v>
      </c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</row>
    <row r="1151" spans="1:28" s="11" customFormat="1" x14ac:dyDescent="0.25">
      <c r="A1151" s="213"/>
      <c r="B1151" s="204"/>
      <c r="C1151" s="204"/>
      <c r="D1151" s="207"/>
      <c r="E1151" s="28" t="s">
        <v>24</v>
      </c>
      <c r="F1151" s="29">
        <v>0</v>
      </c>
      <c r="G1151" s="29">
        <v>0</v>
      </c>
      <c r="H1151" s="30">
        <v>0</v>
      </c>
      <c r="I1151" s="30">
        <v>0</v>
      </c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</row>
    <row r="1152" spans="1:28" s="11" customFormat="1" x14ac:dyDescent="0.25">
      <c r="A1152" s="213"/>
      <c r="B1152" s="205"/>
      <c r="C1152" s="205"/>
      <c r="D1152" s="208"/>
      <c r="E1152" s="28" t="s">
        <v>25</v>
      </c>
      <c r="F1152" s="29">
        <v>1</v>
      </c>
      <c r="G1152" s="29">
        <v>1</v>
      </c>
      <c r="H1152" s="29">
        <v>1</v>
      </c>
      <c r="I1152" s="29">
        <v>1</v>
      </c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</row>
    <row r="1153" spans="1:28" s="11" customFormat="1" x14ac:dyDescent="0.25">
      <c r="A1153" s="213">
        <v>378</v>
      </c>
      <c r="B1153" s="203" t="s">
        <v>473</v>
      </c>
      <c r="C1153" s="203" t="s">
        <v>479</v>
      </c>
      <c r="D1153" s="206" t="s">
        <v>481</v>
      </c>
      <c r="E1153" s="25" t="s">
        <v>23</v>
      </c>
      <c r="F1153" s="26">
        <v>1</v>
      </c>
      <c r="G1153" s="26">
        <v>1</v>
      </c>
      <c r="H1153" s="26">
        <v>1</v>
      </c>
      <c r="I1153" s="26">
        <v>1</v>
      </c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</row>
    <row r="1154" spans="1:28" s="11" customFormat="1" x14ac:dyDescent="0.25">
      <c r="A1154" s="213"/>
      <c r="B1154" s="204"/>
      <c r="C1154" s="204"/>
      <c r="D1154" s="207"/>
      <c r="E1154" s="28" t="s">
        <v>24</v>
      </c>
      <c r="F1154" s="29">
        <v>0</v>
      </c>
      <c r="G1154" s="29">
        <v>0</v>
      </c>
      <c r="H1154" s="30">
        <v>0</v>
      </c>
      <c r="I1154" s="30">
        <v>0</v>
      </c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</row>
    <row r="1155" spans="1:28" s="11" customFormat="1" x14ac:dyDescent="0.25">
      <c r="A1155" s="213"/>
      <c r="B1155" s="205"/>
      <c r="C1155" s="205"/>
      <c r="D1155" s="208"/>
      <c r="E1155" s="28" t="s">
        <v>25</v>
      </c>
      <c r="F1155" s="29">
        <v>1</v>
      </c>
      <c r="G1155" s="29">
        <v>1</v>
      </c>
      <c r="H1155" s="29">
        <v>1</v>
      </c>
      <c r="I1155" s="29">
        <v>1</v>
      </c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</row>
    <row r="1156" spans="1:28" s="11" customFormat="1" x14ac:dyDescent="0.25">
      <c r="A1156" s="213">
        <v>379</v>
      </c>
      <c r="B1156" s="203" t="s">
        <v>473</v>
      </c>
      <c r="C1156" s="203" t="s">
        <v>479</v>
      </c>
      <c r="D1156" s="206" t="s">
        <v>482</v>
      </c>
      <c r="E1156" s="25" t="s">
        <v>23</v>
      </c>
      <c r="F1156" s="26">
        <v>1</v>
      </c>
      <c r="G1156" s="26">
        <v>1</v>
      </c>
      <c r="H1156" s="26">
        <v>1</v>
      </c>
      <c r="I1156" s="26">
        <v>1</v>
      </c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</row>
    <row r="1157" spans="1:28" s="11" customFormat="1" x14ac:dyDescent="0.25">
      <c r="A1157" s="213"/>
      <c r="B1157" s="204"/>
      <c r="C1157" s="204"/>
      <c r="D1157" s="207"/>
      <c r="E1157" s="28" t="s">
        <v>24</v>
      </c>
      <c r="F1157" s="29">
        <v>0</v>
      </c>
      <c r="G1157" s="29">
        <v>0</v>
      </c>
      <c r="H1157" s="30">
        <v>0</v>
      </c>
      <c r="I1157" s="30">
        <v>0</v>
      </c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</row>
    <row r="1158" spans="1:28" s="11" customFormat="1" x14ac:dyDescent="0.25">
      <c r="A1158" s="213"/>
      <c r="B1158" s="205"/>
      <c r="C1158" s="205"/>
      <c r="D1158" s="208"/>
      <c r="E1158" s="28" t="s">
        <v>25</v>
      </c>
      <c r="F1158" s="29">
        <v>1</v>
      </c>
      <c r="G1158" s="29">
        <v>1</v>
      </c>
      <c r="H1158" s="29">
        <v>1</v>
      </c>
      <c r="I1158" s="29">
        <v>1</v>
      </c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</row>
    <row r="1159" spans="1:28" s="11" customFormat="1" x14ac:dyDescent="0.25">
      <c r="A1159" s="213">
        <v>380</v>
      </c>
      <c r="B1159" s="203" t="s">
        <v>473</v>
      </c>
      <c r="C1159" s="203" t="s">
        <v>483</v>
      </c>
      <c r="D1159" s="206" t="s">
        <v>484</v>
      </c>
      <c r="E1159" s="25" t="s">
        <v>23</v>
      </c>
      <c r="F1159" s="26">
        <v>1</v>
      </c>
      <c r="G1159" s="26">
        <v>1</v>
      </c>
      <c r="H1159" s="26">
        <v>1</v>
      </c>
      <c r="I1159" s="26">
        <v>1</v>
      </c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</row>
    <row r="1160" spans="1:28" s="11" customFormat="1" x14ac:dyDescent="0.25">
      <c r="A1160" s="213"/>
      <c r="B1160" s="204"/>
      <c r="C1160" s="204"/>
      <c r="D1160" s="207"/>
      <c r="E1160" s="28" t="s">
        <v>24</v>
      </c>
      <c r="F1160" s="29">
        <v>0</v>
      </c>
      <c r="G1160" s="29">
        <v>0</v>
      </c>
      <c r="H1160" s="30">
        <v>0</v>
      </c>
      <c r="I1160" s="30">
        <v>0</v>
      </c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</row>
    <row r="1161" spans="1:28" s="11" customFormat="1" x14ac:dyDescent="0.25">
      <c r="A1161" s="213"/>
      <c r="B1161" s="205"/>
      <c r="C1161" s="205"/>
      <c r="D1161" s="208"/>
      <c r="E1161" s="28" t="s">
        <v>25</v>
      </c>
      <c r="F1161" s="29">
        <v>2</v>
      </c>
      <c r="G1161" s="29">
        <v>2</v>
      </c>
      <c r="H1161" s="29">
        <v>2</v>
      </c>
      <c r="I1161" s="29">
        <v>2</v>
      </c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</row>
    <row r="1162" spans="1:28" s="11" customFormat="1" x14ac:dyDescent="0.25">
      <c r="A1162" s="213">
        <v>381</v>
      </c>
      <c r="B1162" s="203" t="s">
        <v>473</v>
      </c>
      <c r="C1162" s="203" t="s">
        <v>483</v>
      </c>
      <c r="D1162" s="206" t="s">
        <v>485</v>
      </c>
      <c r="E1162" s="25" t="s">
        <v>23</v>
      </c>
      <c r="F1162" s="26">
        <v>1</v>
      </c>
      <c r="G1162" s="26">
        <v>1</v>
      </c>
      <c r="H1162" s="26">
        <v>1</v>
      </c>
      <c r="I1162" s="26">
        <v>1</v>
      </c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</row>
    <row r="1163" spans="1:28" s="11" customFormat="1" x14ac:dyDescent="0.25">
      <c r="A1163" s="213"/>
      <c r="B1163" s="204"/>
      <c r="C1163" s="204"/>
      <c r="D1163" s="207"/>
      <c r="E1163" s="28" t="s">
        <v>24</v>
      </c>
      <c r="F1163" s="29">
        <v>0</v>
      </c>
      <c r="G1163" s="29">
        <v>0</v>
      </c>
      <c r="H1163" s="30">
        <v>0</v>
      </c>
      <c r="I1163" s="30">
        <v>0</v>
      </c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</row>
    <row r="1164" spans="1:28" s="11" customFormat="1" x14ac:dyDescent="0.25">
      <c r="A1164" s="213"/>
      <c r="B1164" s="205"/>
      <c r="C1164" s="205"/>
      <c r="D1164" s="208"/>
      <c r="E1164" s="28" t="s">
        <v>25</v>
      </c>
      <c r="F1164" s="29">
        <v>2</v>
      </c>
      <c r="G1164" s="29">
        <v>2</v>
      </c>
      <c r="H1164" s="29">
        <v>2</v>
      </c>
      <c r="I1164" s="29">
        <v>2</v>
      </c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</row>
    <row r="1165" spans="1:28" s="11" customFormat="1" x14ac:dyDescent="0.25">
      <c r="A1165" s="213">
        <v>382</v>
      </c>
      <c r="B1165" s="203" t="s">
        <v>473</v>
      </c>
      <c r="C1165" s="203" t="s">
        <v>483</v>
      </c>
      <c r="D1165" s="206" t="s">
        <v>486</v>
      </c>
      <c r="E1165" s="25" t="s">
        <v>23</v>
      </c>
      <c r="F1165" s="26">
        <v>1</v>
      </c>
      <c r="G1165" s="26">
        <v>1</v>
      </c>
      <c r="H1165" s="26">
        <v>1</v>
      </c>
      <c r="I1165" s="26">
        <v>1</v>
      </c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</row>
    <row r="1166" spans="1:28" s="11" customFormat="1" x14ac:dyDescent="0.25">
      <c r="A1166" s="213"/>
      <c r="B1166" s="204"/>
      <c r="C1166" s="204"/>
      <c r="D1166" s="207"/>
      <c r="E1166" s="28" t="s">
        <v>24</v>
      </c>
      <c r="F1166" s="29">
        <v>0</v>
      </c>
      <c r="G1166" s="29">
        <v>0</v>
      </c>
      <c r="H1166" s="30">
        <v>0</v>
      </c>
      <c r="I1166" s="30">
        <v>0</v>
      </c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</row>
    <row r="1167" spans="1:28" s="11" customFormat="1" x14ac:dyDescent="0.25">
      <c r="A1167" s="213"/>
      <c r="B1167" s="205"/>
      <c r="C1167" s="205"/>
      <c r="D1167" s="208"/>
      <c r="E1167" s="28" t="s">
        <v>25</v>
      </c>
      <c r="F1167" s="29">
        <v>2</v>
      </c>
      <c r="G1167" s="29">
        <v>2</v>
      </c>
      <c r="H1167" s="29">
        <v>2</v>
      </c>
      <c r="I1167" s="29">
        <v>2</v>
      </c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</row>
    <row r="1168" spans="1:28" s="11" customFormat="1" x14ac:dyDescent="0.25">
      <c r="A1168" s="213">
        <v>383</v>
      </c>
      <c r="B1168" s="203" t="s">
        <v>473</v>
      </c>
      <c r="C1168" s="203" t="s">
        <v>483</v>
      </c>
      <c r="D1168" s="206" t="s">
        <v>483</v>
      </c>
      <c r="E1168" s="25" t="s">
        <v>23</v>
      </c>
      <c r="F1168" s="26">
        <v>1</v>
      </c>
      <c r="G1168" s="26">
        <v>1</v>
      </c>
      <c r="H1168" s="26">
        <v>1</v>
      </c>
      <c r="I1168" s="26">
        <v>1</v>
      </c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</row>
    <row r="1169" spans="1:28" s="11" customFormat="1" x14ac:dyDescent="0.25">
      <c r="A1169" s="213"/>
      <c r="B1169" s="204"/>
      <c r="C1169" s="204"/>
      <c r="D1169" s="207"/>
      <c r="E1169" s="28" t="s">
        <v>24</v>
      </c>
      <c r="F1169" s="29">
        <v>0</v>
      </c>
      <c r="G1169" s="29">
        <v>0</v>
      </c>
      <c r="H1169" s="30">
        <v>0</v>
      </c>
      <c r="I1169" s="30">
        <v>0</v>
      </c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</row>
    <row r="1170" spans="1:28" s="11" customFormat="1" x14ac:dyDescent="0.25">
      <c r="A1170" s="213"/>
      <c r="B1170" s="205"/>
      <c r="C1170" s="205"/>
      <c r="D1170" s="208"/>
      <c r="E1170" s="28" t="s">
        <v>25</v>
      </c>
      <c r="F1170" s="29">
        <v>1</v>
      </c>
      <c r="G1170" s="29">
        <v>1</v>
      </c>
      <c r="H1170" s="29">
        <v>1</v>
      </c>
      <c r="I1170" s="29">
        <v>1</v>
      </c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</row>
    <row r="1171" spans="1:28" s="11" customFormat="1" x14ac:dyDescent="0.25">
      <c r="A1171" s="213">
        <v>384</v>
      </c>
      <c r="B1171" s="203" t="s">
        <v>473</v>
      </c>
      <c r="C1171" s="203" t="s">
        <v>483</v>
      </c>
      <c r="D1171" s="206" t="s">
        <v>487</v>
      </c>
      <c r="E1171" s="25" t="s">
        <v>23</v>
      </c>
      <c r="F1171" s="26">
        <v>1</v>
      </c>
      <c r="G1171" s="26">
        <v>1</v>
      </c>
      <c r="H1171" s="26">
        <v>1</v>
      </c>
      <c r="I1171" s="26">
        <v>1</v>
      </c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</row>
    <row r="1172" spans="1:28" s="11" customFormat="1" x14ac:dyDescent="0.25">
      <c r="A1172" s="213"/>
      <c r="B1172" s="204"/>
      <c r="C1172" s="204"/>
      <c r="D1172" s="207"/>
      <c r="E1172" s="28" t="s">
        <v>24</v>
      </c>
      <c r="F1172" s="29">
        <v>0</v>
      </c>
      <c r="G1172" s="29">
        <v>0</v>
      </c>
      <c r="H1172" s="30">
        <v>0</v>
      </c>
      <c r="I1172" s="30">
        <v>0</v>
      </c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</row>
    <row r="1173" spans="1:28" s="11" customFormat="1" x14ac:dyDescent="0.25">
      <c r="A1173" s="213"/>
      <c r="B1173" s="205"/>
      <c r="C1173" s="205"/>
      <c r="D1173" s="208"/>
      <c r="E1173" s="28" t="s">
        <v>25</v>
      </c>
      <c r="F1173" s="29">
        <v>1</v>
      </c>
      <c r="G1173" s="29">
        <v>1</v>
      </c>
      <c r="H1173" s="29">
        <v>1</v>
      </c>
      <c r="I1173" s="29">
        <v>1</v>
      </c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</row>
    <row r="1174" spans="1:28" s="11" customFormat="1" x14ac:dyDescent="0.25">
      <c r="A1174" s="213">
        <v>385</v>
      </c>
      <c r="B1174" s="203" t="s">
        <v>473</v>
      </c>
      <c r="C1174" s="203" t="s">
        <v>483</v>
      </c>
      <c r="D1174" s="206" t="s">
        <v>488</v>
      </c>
      <c r="E1174" s="25" t="s">
        <v>23</v>
      </c>
      <c r="F1174" s="26">
        <v>1</v>
      </c>
      <c r="G1174" s="26">
        <v>1</v>
      </c>
      <c r="H1174" s="26">
        <v>1</v>
      </c>
      <c r="I1174" s="26">
        <v>1</v>
      </c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</row>
    <row r="1175" spans="1:28" s="11" customFormat="1" x14ac:dyDescent="0.25">
      <c r="A1175" s="213"/>
      <c r="B1175" s="204"/>
      <c r="C1175" s="204"/>
      <c r="D1175" s="207"/>
      <c r="E1175" s="28" t="s">
        <v>24</v>
      </c>
      <c r="F1175" s="29">
        <v>0</v>
      </c>
      <c r="G1175" s="29">
        <v>0</v>
      </c>
      <c r="H1175" s="30">
        <v>0</v>
      </c>
      <c r="I1175" s="30">
        <v>0</v>
      </c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</row>
    <row r="1176" spans="1:28" s="11" customFormat="1" x14ac:dyDescent="0.25">
      <c r="A1176" s="213"/>
      <c r="B1176" s="205"/>
      <c r="C1176" s="205"/>
      <c r="D1176" s="208"/>
      <c r="E1176" s="28" t="s">
        <v>25</v>
      </c>
      <c r="F1176" s="29">
        <v>1</v>
      </c>
      <c r="G1176" s="29">
        <v>1</v>
      </c>
      <c r="H1176" s="29">
        <v>1</v>
      </c>
      <c r="I1176" s="29">
        <v>1</v>
      </c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</row>
    <row r="1177" spans="1:28" s="11" customFormat="1" x14ac:dyDescent="0.25">
      <c r="A1177" s="213">
        <v>386</v>
      </c>
      <c r="B1177" s="203" t="s">
        <v>473</v>
      </c>
      <c r="C1177" s="203" t="s">
        <v>473</v>
      </c>
      <c r="D1177" s="206" t="s">
        <v>473</v>
      </c>
      <c r="E1177" s="25" t="s">
        <v>23</v>
      </c>
      <c r="F1177" s="26">
        <v>1</v>
      </c>
      <c r="G1177" s="26">
        <v>1</v>
      </c>
      <c r="H1177" s="26">
        <v>1</v>
      </c>
      <c r="I1177" s="26">
        <v>1</v>
      </c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</row>
    <row r="1178" spans="1:28" s="11" customFormat="1" x14ac:dyDescent="0.25">
      <c r="A1178" s="213"/>
      <c r="B1178" s="204"/>
      <c r="C1178" s="204"/>
      <c r="D1178" s="207"/>
      <c r="E1178" s="28" t="s">
        <v>24</v>
      </c>
      <c r="F1178" s="29">
        <v>0</v>
      </c>
      <c r="G1178" s="29">
        <v>0</v>
      </c>
      <c r="H1178" s="30">
        <v>0</v>
      </c>
      <c r="I1178" s="30">
        <v>0</v>
      </c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</row>
    <row r="1179" spans="1:28" s="11" customFormat="1" x14ac:dyDescent="0.25">
      <c r="A1179" s="213"/>
      <c r="B1179" s="205"/>
      <c r="C1179" s="205"/>
      <c r="D1179" s="208"/>
      <c r="E1179" s="28" t="s">
        <v>25</v>
      </c>
      <c r="F1179" s="29">
        <v>3</v>
      </c>
      <c r="G1179" s="29">
        <v>3</v>
      </c>
      <c r="H1179" s="29">
        <v>3</v>
      </c>
      <c r="I1179" s="29">
        <v>3</v>
      </c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</row>
    <row r="1180" spans="1:28" s="11" customFormat="1" x14ac:dyDescent="0.25">
      <c r="A1180" s="213">
        <v>387</v>
      </c>
      <c r="B1180" s="203" t="s">
        <v>473</v>
      </c>
      <c r="C1180" s="203" t="s">
        <v>473</v>
      </c>
      <c r="D1180" s="206" t="s">
        <v>489</v>
      </c>
      <c r="E1180" s="25" t="s">
        <v>23</v>
      </c>
      <c r="F1180" s="26">
        <v>1</v>
      </c>
      <c r="G1180" s="26">
        <v>1</v>
      </c>
      <c r="H1180" s="26">
        <v>1</v>
      </c>
      <c r="I1180" s="26">
        <v>1</v>
      </c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</row>
    <row r="1181" spans="1:28" s="11" customFormat="1" x14ac:dyDescent="0.25">
      <c r="A1181" s="213"/>
      <c r="B1181" s="204"/>
      <c r="C1181" s="204"/>
      <c r="D1181" s="207"/>
      <c r="E1181" s="28" t="s">
        <v>24</v>
      </c>
      <c r="F1181" s="29">
        <v>0</v>
      </c>
      <c r="G1181" s="29">
        <v>0</v>
      </c>
      <c r="H1181" s="30">
        <v>0</v>
      </c>
      <c r="I1181" s="30">
        <v>0</v>
      </c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</row>
    <row r="1182" spans="1:28" s="11" customFormat="1" x14ac:dyDescent="0.25">
      <c r="A1182" s="213"/>
      <c r="B1182" s="205"/>
      <c r="C1182" s="205"/>
      <c r="D1182" s="208"/>
      <c r="E1182" s="28" t="s">
        <v>25</v>
      </c>
      <c r="F1182" s="29">
        <v>2</v>
      </c>
      <c r="G1182" s="29">
        <v>2</v>
      </c>
      <c r="H1182" s="29">
        <v>2</v>
      </c>
      <c r="I1182" s="29">
        <v>2</v>
      </c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</row>
    <row r="1183" spans="1:28" s="11" customFormat="1" x14ac:dyDescent="0.25">
      <c r="A1183" s="213">
        <v>388</v>
      </c>
      <c r="B1183" s="203" t="s">
        <v>473</v>
      </c>
      <c r="C1183" s="203" t="s">
        <v>473</v>
      </c>
      <c r="D1183" s="206" t="s">
        <v>162</v>
      </c>
      <c r="E1183" s="25" t="s">
        <v>23</v>
      </c>
      <c r="F1183" s="26">
        <v>1</v>
      </c>
      <c r="G1183" s="26">
        <v>1</v>
      </c>
      <c r="H1183" s="26">
        <v>1</v>
      </c>
      <c r="I1183" s="26">
        <v>1</v>
      </c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</row>
    <row r="1184" spans="1:28" s="11" customFormat="1" x14ac:dyDescent="0.25">
      <c r="A1184" s="213"/>
      <c r="B1184" s="204"/>
      <c r="C1184" s="204"/>
      <c r="D1184" s="207"/>
      <c r="E1184" s="28" t="s">
        <v>24</v>
      </c>
      <c r="F1184" s="29">
        <v>0</v>
      </c>
      <c r="G1184" s="29">
        <v>0</v>
      </c>
      <c r="H1184" s="30">
        <v>0</v>
      </c>
      <c r="I1184" s="30">
        <v>0</v>
      </c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</row>
    <row r="1185" spans="1:28" s="11" customFormat="1" x14ac:dyDescent="0.25">
      <c r="A1185" s="213"/>
      <c r="B1185" s="205"/>
      <c r="C1185" s="205"/>
      <c r="D1185" s="208"/>
      <c r="E1185" s="28" t="s">
        <v>25</v>
      </c>
      <c r="F1185" s="29">
        <v>2</v>
      </c>
      <c r="G1185" s="29">
        <v>2</v>
      </c>
      <c r="H1185" s="29">
        <v>2</v>
      </c>
      <c r="I1185" s="29">
        <v>2</v>
      </c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</row>
    <row r="1186" spans="1:28" s="11" customFormat="1" x14ac:dyDescent="0.25">
      <c r="A1186" s="213">
        <v>389</v>
      </c>
      <c r="B1186" s="203" t="s">
        <v>473</v>
      </c>
      <c r="C1186" s="203" t="s">
        <v>473</v>
      </c>
      <c r="D1186" s="206" t="s">
        <v>490</v>
      </c>
      <c r="E1186" s="25" t="s">
        <v>23</v>
      </c>
      <c r="F1186" s="26">
        <v>1</v>
      </c>
      <c r="G1186" s="26">
        <v>1</v>
      </c>
      <c r="H1186" s="26">
        <v>1</v>
      </c>
      <c r="I1186" s="26">
        <v>1</v>
      </c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</row>
    <row r="1187" spans="1:28" s="11" customFormat="1" x14ac:dyDescent="0.25">
      <c r="A1187" s="213"/>
      <c r="B1187" s="204"/>
      <c r="C1187" s="204"/>
      <c r="D1187" s="207"/>
      <c r="E1187" s="28" t="s">
        <v>24</v>
      </c>
      <c r="F1187" s="29">
        <v>0</v>
      </c>
      <c r="G1187" s="29">
        <v>0</v>
      </c>
      <c r="H1187" s="30">
        <v>0</v>
      </c>
      <c r="I1187" s="30">
        <v>0</v>
      </c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</row>
    <row r="1188" spans="1:28" s="11" customFormat="1" x14ac:dyDescent="0.25">
      <c r="A1188" s="213"/>
      <c r="B1188" s="205"/>
      <c r="C1188" s="205"/>
      <c r="D1188" s="208"/>
      <c r="E1188" s="28" t="s">
        <v>25</v>
      </c>
      <c r="F1188" s="29">
        <v>1</v>
      </c>
      <c r="G1188" s="29">
        <v>1</v>
      </c>
      <c r="H1188" s="29">
        <v>1</v>
      </c>
      <c r="I1188" s="29">
        <v>1</v>
      </c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</row>
    <row r="1189" spans="1:28" s="11" customFormat="1" x14ac:dyDescent="0.25">
      <c r="A1189" s="213">
        <v>390</v>
      </c>
      <c r="B1189" s="203" t="s">
        <v>473</v>
      </c>
      <c r="C1189" s="203" t="s">
        <v>473</v>
      </c>
      <c r="D1189" s="206" t="s">
        <v>491</v>
      </c>
      <c r="E1189" s="25" t="s">
        <v>23</v>
      </c>
      <c r="F1189" s="26">
        <v>1</v>
      </c>
      <c r="G1189" s="26">
        <v>1</v>
      </c>
      <c r="H1189" s="26">
        <v>1</v>
      </c>
      <c r="I1189" s="26">
        <v>1</v>
      </c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</row>
    <row r="1190" spans="1:28" s="11" customFormat="1" x14ac:dyDescent="0.25">
      <c r="A1190" s="213"/>
      <c r="B1190" s="204"/>
      <c r="C1190" s="204"/>
      <c r="D1190" s="207"/>
      <c r="E1190" s="28" t="s">
        <v>24</v>
      </c>
      <c r="F1190" s="29">
        <v>0</v>
      </c>
      <c r="G1190" s="29">
        <v>0</v>
      </c>
      <c r="H1190" s="30">
        <v>0</v>
      </c>
      <c r="I1190" s="30">
        <v>0</v>
      </c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</row>
    <row r="1191" spans="1:28" s="11" customFormat="1" x14ac:dyDescent="0.25">
      <c r="A1191" s="213"/>
      <c r="B1191" s="205"/>
      <c r="C1191" s="205"/>
      <c r="D1191" s="208"/>
      <c r="E1191" s="28" t="s">
        <v>25</v>
      </c>
      <c r="F1191" s="29">
        <v>1</v>
      </c>
      <c r="G1191" s="29">
        <v>1</v>
      </c>
      <c r="H1191" s="29">
        <v>1</v>
      </c>
      <c r="I1191" s="29">
        <v>1</v>
      </c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</row>
    <row r="1192" spans="1:28" s="11" customFormat="1" x14ac:dyDescent="0.25">
      <c r="A1192" s="213">
        <v>391</v>
      </c>
      <c r="B1192" s="203" t="s">
        <v>473</v>
      </c>
      <c r="C1192" s="203" t="s">
        <v>473</v>
      </c>
      <c r="D1192" s="206" t="s">
        <v>492</v>
      </c>
      <c r="E1192" s="25" t="s">
        <v>23</v>
      </c>
      <c r="F1192" s="26">
        <v>1</v>
      </c>
      <c r="G1192" s="26">
        <v>1</v>
      </c>
      <c r="H1192" s="26">
        <v>0</v>
      </c>
      <c r="I1192" s="26">
        <v>1</v>
      </c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</row>
    <row r="1193" spans="1:28" s="11" customFormat="1" x14ac:dyDescent="0.25">
      <c r="A1193" s="213"/>
      <c r="B1193" s="204"/>
      <c r="C1193" s="204"/>
      <c r="D1193" s="207"/>
      <c r="E1193" s="28" t="s">
        <v>24</v>
      </c>
      <c r="F1193" s="29">
        <v>0</v>
      </c>
      <c r="G1193" s="29">
        <v>0</v>
      </c>
      <c r="H1193" s="30">
        <v>1</v>
      </c>
      <c r="I1193" s="30">
        <v>0</v>
      </c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</row>
    <row r="1194" spans="1:28" s="11" customFormat="1" x14ac:dyDescent="0.25">
      <c r="A1194" s="213"/>
      <c r="B1194" s="205"/>
      <c r="C1194" s="205"/>
      <c r="D1194" s="208"/>
      <c r="E1194" s="28" t="s">
        <v>25</v>
      </c>
      <c r="F1194" s="29">
        <v>1</v>
      </c>
      <c r="G1194" s="29">
        <v>1</v>
      </c>
      <c r="H1194" s="29">
        <v>1</v>
      </c>
      <c r="I1194" s="29">
        <v>1</v>
      </c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</row>
    <row r="1195" spans="1:28" s="11" customFormat="1" x14ac:dyDescent="0.25">
      <c r="A1195" s="213">
        <v>392</v>
      </c>
      <c r="B1195" s="203" t="s">
        <v>473</v>
      </c>
      <c r="C1195" s="203" t="s">
        <v>473</v>
      </c>
      <c r="D1195" s="206" t="s">
        <v>148</v>
      </c>
      <c r="E1195" s="25" t="s">
        <v>23</v>
      </c>
      <c r="F1195" s="26">
        <v>1</v>
      </c>
      <c r="G1195" s="26">
        <v>1</v>
      </c>
      <c r="H1195" s="26">
        <v>1</v>
      </c>
      <c r="I1195" s="26">
        <v>1</v>
      </c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</row>
    <row r="1196" spans="1:28" s="11" customFormat="1" x14ac:dyDescent="0.25">
      <c r="A1196" s="213"/>
      <c r="B1196" s="204"/>
      <c r="C1196" s="204"/>
      <c r="D1196" s="207"/>
      <c r="E1196" s="28" t="s">
        <v>24</v>
      </c>
      <c r="F1196" s="29">
        <v>0</v>
      </c>
      <c r="G1196" s="29">
        <v>0</v>
      </c>
      <c r="H1196" s="30">
        <v>0</v>
      </c>
      <c r="I1196" s="30">
        <v>0</v>
      </c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</row>
    <row r="1197" spans="1:28" s="11" customFormat="1" x14ac:dyDescent="0.25">
      <c r="A1197" s="213"/>
      <c r="B1197" s="205"/>
      <c r="C1197" s="205"/>
      <c r="D1197" s="208"/>
      <c r="E1197" s="28" t="s">
        <v>25</v>
      </c>
      <c r="F1197" s="29">
        <v>1</v>
      </c>
      <c r="G1197" s="29">
        <v>1</v>
      </c>
      <c r="H1197" s="29">
        <v>1</v>
      </c>
      <c r="I1197" s="29">
        <v>1</v>
      </c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</row>
    <row r="1198" spans="1:28" s="11" customFormat="1" x14ac:dyDescent="0.25">
      <c r="A1198" s="213">
        <v>393</v>
      </c>
      <c r="B1198" s="203" t="s">
        <v>473</v>
      </c>
      <c r="C1198" s="203" t="s">
        <v>473</v>
      </c>
      <c r="D1198" s="206" t="s">
        <v>493</v>
      </c>
      <c r="E1198" s="25" t="s">
        <v>23</v>
      </c>
      <c r="F1198" s="26">
        <v>1</v>
      </c>
      <c r="G1198" s="26">
        <v>1</v>
      </c>
      <c r="H1198" s="26">
        <v>1</v>
      </c>
      <c r="I1198" s="26">
        <v>1</v>
      </c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</row>
    <row r="1199" spans="1:28" s="11" customFormat="1" x14ac:dyDescent="0.25">
      <c r="A1199" s="213"/>
      <c r="B1199" s="204"/>
      <c r="C1199" s="204"/>
      <c r="D1199" s="207"/>
      <c r="E1199" s="28" t="s">
        <v>24</v>
      </c>
      <c r="F1199" s="29">
        <v>0</v>
      </c>
      <c r="G1199" s="29">
        <v>0</v>
      </c>
      <c r="H1199" s="30">
        <v>0</v>
      </c>
      <c r="I1199" s="30">
        <v>0</v>
      </c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</row>
    <row r="1200" spans="1:28" s="11" customFormat="1" x14ac:dyDescent="0.25">
      <c r="A1200" s="213"/>
      <c r="B1200" s="205"/>
      <c r="C1200" s="205"/>
      <c r="D1200" s="208"/>
      <c r="E1200" s="28" t="s">
        <v>25</v>
      </c>
      <c r="F1200" s="29">
        <v>1</v>
      </c>
      <c r="G1200" s="29">
        <v>1</v>
      </c>
      <c r="H1200" s="29">
        <v>1</v>
      </c>
      <c r="I1200" s="29">
        <v>1</v>
      </c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</row>
    <row r="1201" spans="1:28" s="11" customFormat="1" x14ac:dyDescent="0.25">
      <c r="A1201" s="213">
        <v>394</v>
      </c>
      <c r="B1201" s="203" t="s">
        <v>473</v>
      </c>
      <c r="C1201" s="203" t="s">
        <v>473</v>
      </c>
      <c r="D1201" s="206" t="s">
        <v>494</v>
      </c>
      <c r="E1201" s="25" t="s">
        <v>23</v>
      </c>
      <c r="F1201" s="26">
        <v>1</v>
      </c>
      <c r="G1201" s="26">
        <v>1</v>
      </c>
      <c r="H1201" s="26">
        <v>0</v>
      </c>
      <c r="I1201" s="26">
        <v>1</v>
      </c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</row>
    <row r="1202" spans="1:28" s="11" customFormat="1" x14ac:dyDescent="0.25">
      <c r="A1202" s="213"/>
      <c r="B1202" s="204"/>
      <c r="C1202" s="204"/>
      <c r="D1202" s="207"/>
      <c r="E1202" s="28" t="s">
        <v>24</v>
      </c>
      <c r="F1202" s="29">
        <v>0</v>
      </c>
      <c r="G1202" s="29">
        <v>0</v>
      </c>
      <c r="H1202" s="30">
        <v>1</v>
      </c>
      <c r="I1202" s="30">
        <v>0</v>
      </c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</row>
    <row r="1203" spans="1:28" s="11" customFormat="1" x14ac:dyDescent="0.25">
      <c r="A1203" s="213"/>
      <c r="B1203" s="205"/>
      <c r="C1203" s="205"/>
      <c r="D1203" s="208"/>
      <c r="E1203" s="28" t="s">
        <v>25</v>
      </c>
      <c r="F1203" s="29">
        <v>1</v>
      </c>
      <c r="G1203" s="29">
        <v>1</v>
      </c>
      <c r="H1203" s="29">
        <v>1</v>
      </c>
      <c r="I1203" s="29">
        <v>1</v>
      </c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</row>
    <row r="1204" spans="1:28" s="11" customFormat="1" x14ac:dyDescent="0.25">
      <c r="A1204" s="213">
        <v>395</v>
      </c>
      <c r="B1204" s="203" t="s">
        <v>473</v>
      </c>
      <c r="C1204" s="203" t="s">
        <v>495</v>
      </c>
      <c r="D1204" s="206" t="s">
        <v>495</v>
      </c>
      <c r="E1204" s="25" t="s">
        <v>23</v>
      </c>
      <c r="F1204" s="26">
        <v>1</v>
      </c>
      <c r="G1204" s="26">
        <v>1</v>
      </c>
      <c r="H1204" s="26">
        <v>1</v>
      </c>
      <c r="I1204" s="26">
        <v>1</v>
      </c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</row>
    <row r="1205" spans="1:28" s="11" customFormat="1" x14ac:dyDescent="0.25">
      <c r="A1205" s="213"/>
      <c r="B1205" s="204"/>
      <c r="C1205" s="204"/>
      <c r="D1205" s="207"/>
      <c r="E1205" s="28" t="s">
        <v>24</v>
      </c>
      <c r="F1205" s="29">
        <v>0</v>
      </c>
      <c r="G1205" s="29">
        <v>0</v>
      </c>
      <c r="H1205" s="30">
        <v>0</v>
      </c>
      <c r="I1205" s="30">
        <v>0</v>
      </c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</row>
    <row r="1206" spans="1:28" s="11" customFormat="1" x14ac:dyDescent="0.25">
      <c r="A1206" s="213"/>
      <c r="B1206" s="205"/>
      <c r="C1206" s="205"/>
      <c r="D1206" s="208"/>
      <c r="E1206" s="28" t="s">
        <v>25</v>
      </c>
      <c r="F1206" s="29">
        <v>5</v>
      </c>
      <c r="G1206" s="29">
        <v>5</v>
      </c>
      <c r="H1206" s="29">
        <v>5</v>
      </c>
      <c r="I1206" s="29">
        <v>5</v>
      </c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</row>
    <row r="1207" spans="1:28" s="11" customFormat="1" x14ac:dyDescent="0.25">
      <c r="A1207" s="213">
        <v>396</v>
      </c>
      <c r="B1207" s="203" t="s">
        <v>473</v>
      </c>
      <c r="C1207" s="203" t="s">
        <v>496</v>
      </c>
      <c r="D1207" s="206" t="s">
        <v>496</v>
      </c>
      <c r="E1207" s="25" t="s">
        <v>23</v>
      </c>
      <c r="F1207" s="26">
        <v>1</v>
      </c>
      <c r="G1207" s="26">
        <v>1</v>
      </c>
      <c r="H1207" s="26">
        <v>1</v>
      </c>
      <c r="I1207" s="26">
        <v>1</v>
      </c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</row>
    <row r="1208" spans="1:28" s="11" customFormat="1" x14ac:dyDescent="0.25">
      <c r="A1208" s="213"/>
      <c r="B1208" s="204"/>
      <c r="C1208" s="204"/>
      <c r="D1208" s="207"/>
      <c r="E1208" s="28" t="s">
        <v>24</v>
      </c>
      <c r="F1208" s="29">
        <v>0</v>
      </c>
      <c r="G1208" s="29">
        <v>0</v>
      </c>
      <c r="H1208" s="30">
        <v>0</v>
      </c>
      <c r="I1208" s="30">
        <v>0</v>
      </c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</row>
    <row r="1209" spans="1:28" s="11" customFormat="1" x14ac:dyDescent="0.25">
      <c r="A1209" s="213"/>
      <c r="B1209" s="205"/>
      <c r="C1209" s="205"/>
      <c r="D1209" s="208"/>
      <c r="E1209" s="28" t="s">
        <v>25</v>
      </c>
      <c r="F1209" s="29">
        <v>2</v>
      </c>
      <c r="G1209" s="29">
        <v>2</v>
      </c>
      <c r="H1209" s="29">
        <v>2</v>
      </c>
      <c r="I1209" s="29">
        <v>2</v>
      </c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</row>
    <row r="1210" spans="1:28" s="11" customFormat="1" x14ac:dyDescent="0.25">
      <c r="A1210" s="213">
        <v>397</v>
      </c>
      <c r="B1210" s="203" t="s">
        <v>473</v>
      </c>
      <c r="C1210" s="203" t="s">
        <v>496</v>
      </c>
      <c r="D1210" s="206" t="s">
        <v>497</v>
      </c>
      <c r="E1210" s="25" t="s">
        <v>23</v>
      </c>
      <c r="F1210" s="26">
        <v>1</v>
      </c>
      <c r="G1210" s="26">
        <v>1</v>
      </c>
      <c r="H1210" s="26">
        <v>0</v>
      </c>
      <c r="I1210" s="26">
        <v>1</v>
      </c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</row>
    <row r="1211" spans="1:28" s="11" customFormat="1" x14ac:dyDescent="0.25">
      <c r="A1211" s="213"/>
      <c r="B1211" s="204"/>
      <c r="C1211" s="204"/>
      <c r="D1211" s="207"/>
      <c r="E1211" s="28" t="s">
        <v>24</v>
      </c>
      <c r="F1211" s="29">
        <v>0</v>
      </c>
      <c r="G1211" s="29">
        <v>0</v>
      </c>
      <c r="H1211" s="30">
        <v>1</v>
      </c>
      <c r="I1211" s="30">
        <v>0</v>
      </c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</row>
    <row r="1212" spans="1:28" s="11" customFormat="1" x14ac:dyDescent="0.25">
      <c r="A1212" s="213"/>
      <c r="B1212" s="205"/>
      <c r="C1212" s="205"/>
      <c r="D1212" s="208"/>
      <c r="E1212" s="28" t="s">
        <v>25</v>
      </c>
      <c r="F1212" s="29">
        <v>1</v>
      </c>
      <c r="G1212" s="29">
        <v>1</v>
      </c>
      <c r="H1212" s="29">
        <v>1</v>
      </c>
      <c r="I1212" s="29">
        <v>1</v>
      </c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</row>
    <row r="1213" spans="1:28" s="11" customFormat="1" x14ac:dyDescent="0.25">
      <c r="A1213" s="213">
        <v>398</v>
      </c>
      <c r="B1213" s="203" t="s">
        <v>473</v>
      </c>
      <c r="C1213" s="203" t="s">
        <v>496</v>
      </c>
      <c r="D1213" s="206" t="s">
        <v>498</v>
      </c>
      <c r="E1213" s="25" t="s">
        <v>23</v>
      </c>
      <c r="F1213" s="26">
        <v>1</v>
      </c>
      <c r="G1213" s="26">
        <v>1</v>
      </c>
      <c r="H1213" s="26">
        <v>1</v>
      </c>
      <c r="I1213" s="26">
        <v>1</v>
      </c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</row>
    <row r="1214" spans="1:28" s="11" customFormat="1" x14ac:dyDescent="0.25">
      <c r="A1214" s="213"/>
      <c r="B1214" s="204"/>
      <c r="C1214" s="204"/>
      <c r="D1214" s="207"/>
      <c r="E1214" s="28" t="s">
        <v>24</v>
      </c>
      <c r="F1214" s="29">
        <v>0</v>
      </c>
      <c r="G1214" s="29">
        <v>0</v>
      </c>
      <c r="H1214" s="30">
        <v>0</v>
      </c>
      <c r="I1214" s="30">
        <v>0</v>
      </c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</row>
    <row r="1215" spans="1:28" s="11" customFormat="1" x14ac:dyDescent="0.25">
      <c r="A1215" s="213"/>
      <c r="B1215" s="205"/>
      <c r="C1215" s="205"/>
      <c r="D1215" s="208"/>
      <c r="E1215" s="28" t="s">
        <v>25</v>
      </c>
      <c r="F1215" s="29">
        <v>1</v>
      </c>
      <c r="G1215" s="29">
        <v>1</v>
      </c>
      <c r="H1215" s="29">
        <v>1</v>
      </c>
      <c r="I1215" s="29">
        <v>1</v>
      </c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</row>
    <row r="1216" spans="1:28" s="11" customFormat="1" x14ac:dyDescent="0.25">
      <c r="A1216" s="213">
        <v>399</v>
      </c>
      <c r="B1216" s="203" t="s">
        <v>473</v>
      </c>
      <c r="C1216" s="203" t="s">
        <v>499</v>
      </c>
      <c r="D1216" s="206" t="s">
        <v>500</v>
      </c>
      <c r="E1216" s="25" t="s">
        <v>23</v>
      </c>
      <c r="F1216" s="26">
        <v>1</v>
      </c>
      <c r="G1216" s="26">
        <v>1</v>
      </c>
      <c r="H1216" s="26">
        <v>1</v>
      </c>
      <c r="I1216" s="26">
        <v>1</v>
      </c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</row>
    <row r="1217" spans="1:28" s="11" customFormat="1" x14ac:dyDescent="0.25">
      <c r="A1217" s="213"/>
      <c r="B1217" s="204"/>
      <c r="C1217" s="204"/>
      <c r="D1217" s="207"/>
      <c r="E1217" s="28" t="s">
        <v>24</v>
      </c>
      <c r="F1217" s="29">
        <v>0</v>
      </c>
      <c r="G1217" s="29">
        <v>0</v>
      </c>
      <c r="H1217" s="30">
        <v>0</v>
      </c>
      <c r="I1217" s="30">
        <v>0</v>
      </c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</row>
    <row r="1218" spans="1:28" s="11" customFormat="1" x14ac:dyDescent="0.25">
      <c r="A1218" s="213"/>
      <c r="B1218" s="205"/>
      <c r="C1218" s="205"/>
      <c r="D1218" s="208"/>
      <c r="E1218" s="28" t="s">
        <v>25</v>
      </c>
      <c r="F1218" s="29">
        <v>4</v>
      </c>
      <c r="G1218" s="29">
        <v>4</v>
      </c>
      <c r="H1218" s="29">
        <v>4</v>
      </c>
      <c r="I1218" s="29">
        <v>4</v>
      </c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</row>
    <row r="1219" spans="1:28" s="11" customFormat="1" x14ac:dyDescent="0.25">
      <c r="A1219" s="213">
        <v>400</v>
      </c>
      <c r="B1219" s="203" t="s">
        <v>473</v>
      </c>
      <c r="C1219" s="203" t="s">
        <v>499</v>
      </c>
      <c r="D1219" s="206" t="s">
        <v>501</v>
      </c>
      <c r="E1219" s="25" t="s">
        <v>23</v>
      </c>
      <c r="F1219" s="26">
        <v>1</v>
      </c>
      <c r="G1219" s="26">
        <v>1</v>
      </c>
      <c r="H1219" s="26">
        <v>1</v>
      </c>
      <c r="I1219" s="26">
        <v>1</v>
      </c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</row>
    <row r="1220" spans="1:28" s="11" customFormat="1" x14ac:dyDescent="0.25">
      <c r="A1220" s="213"/>
      <c r="B1220" s="204"/>
      <c r="C1220" s="204"/>
      <c r="D1220" s="207"/>
      <c r="E1220" s="28" t="s">
        <v>24</v>
      </c>
      <c r="F1220" s="29">
        <v>0</v>
      </c>
      <c r="G1220" s="29">
        <v>0</v>
      </c>
      <c r="H1220" s="30">
        <v>0</v>
      </c>
      <c r="I1220" s="30">
        <v>0</v>
      </c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</row>
    <row r="1221" spans="1:28" s="11" customFormat="1" x14ac:dyDescent="0.25">
      <c r="A1221" s="213"/>
      <c r="B1221" s="205"/>
      <c r="C1221" s="205"/>
      <c r="D1221" s="208"/>
      <c r="E1221" s="28" t="s">
        <v>25</v>
      </c>
      <c r="F1221" s="29">
        <v>1</v>
      </c>
      <c r="G1221" s="29">
        <v>1</v>
      </c>
      <c r="H1221" s="29">
        <v>1</v>
      </c>
      <c r="I1221" s="29">
        <v>1</v>
      </c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</row>
    <row r="1222" spans="1:28" s="11" customFormat="1" x14ac:dyDescent="0.25">
      <c r="A1222" s="213">
        <v>401</v>
      </c>
      <c r="B1222" s="203" t="s">
        <v>473</v>
      </c>
      <c r="C1222" s="203" t="s">
        <v>499</v>
      </c>
      <c r="D1222" s="206" t="s">
        <v>502</v>
      </c>
      <c r="E1222" s="25" t="s">
        <v>23</v>
      </c>
      <c r="F1222" s="26">
        <v>1</v>
      </c>
      <c r="G1222" s="26">
        <v>1</v>
      </c>
      <c r="H1222" s="26">
        <v>1</v>
      </c>
      <c r="I1222" s="26">
        <v>1</v>
      </c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</row>
    <row r="1223" spans="1:28" s="11" customFormat="1" x14ac:dyDescent="0.25">
      <c r="A1223" s="213"/>
      <c r="B1223" s="204"/>
      <c r="C1223" s="204"/>
      <c r="D1223" s="207"/>
      <c r="E1223" s="28" t="s">
        <v>24</v>
      </c>
      <c r="F1223" s="29">
        <v>0</v>
      </c>
      <c r="G1223" s="29">
        <v>0</v>
      </c>
      <c r="H1223" s="30">
        <v>0</v>
      </c>
      <c r="I1223" s="30">
        <v>0</v>
      </c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</row>
    <row r="1224" spans="1:28" s="11" customFormat="1" x14ac:dyDescent="0.25">
      <c r="A1224" s="213"/>
      <c r="B1224" s="205"/>
      <c r="C1224" s="205"/>
      <c r="D1224" s="208"/>
      <c r="E1224" s="28" t="s">
        <v>25</v>
      </c>
      <c r="F1224" s="29">
        <v>1</v>
      </c>
      <c r="G1224" s="29">
        <v>1</v>
      </c>
      <c r="H1224" s="29">
        <v>1</v>
      </c>
      <c r="I1224" s="29">
        <v>1</v>
      </c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</row>
    <row r="1225" spans="1:28" s="11" customFormat="1" x14ac:dyDescent="0.25">
      <c r="A1225" s="213">
        <v>402</v>
      </c>
      <c r="B1225" s="203" t="s">
        <v>473</v>
      </c>
      <c r="C1225" s="203" t="s">
        <v>499</v>
      </c>
      <c r="D1225" s="206" t="s">
        <v>503</v>
      </c>
      <c r="E1225" s="25" t="s">
        <v>23</v>
      </c>
      <c r="F1225" s="26">
        <v>1</v>
      </c>
      <c r="G1225" s="26">
        <v>1</v>
      </c>
      <c r="H1225" s="26">
        <v>1</v>
      </c>
      <c r="I1225" s="26">
        <v>1</v>
      </c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</row>
    <row r="1226" spans="1:28" s="11" customFormat="1" x14ac:dyDescent="0.25">
      <c r="A1226" s="213"/>
      <c r="B1226" s="204"/>
      <c r="C1226" s="204"/>
      <c r="D1226" s="207"/>
      <c r="E1226" s="28" t="s">
        <v>24</v>
      </c>
      <c r="F1226" s="29">
        <v>0</v>
      </c>
      <c r="G1226" s="29">
        <v>0</v>
      </c>
      <c r="H1226" s="30">
        <v>0</v>
      </c>
      <c r="I1226" s="30">
        <v>0</v>
      </c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</row>
    <row r="1227" spans="1:28" s="11" customFormat="1" x14ac:dyDescent="0.25">
      <c r="A1227" s="213"/>
      <c r="B1227" s="205"/>
      <c r="C1227" s="205"/>
      <c r="D1227" s="208"/>
      <c r="E1227" s="28" t="s">
        <v>25</v>
      </c>
      <c r="F1227" s="29">
        <v>1</v>
      </c>
      <c r="G1227" s="29">
        <v>1</v>
      </c>
      <c r="H1227" s="29">
        <v>1</v>
      </c>
      <c r="I1227" s="29">
        <v>1</v>
      </c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</row>
    <row r="1228" spans="1:28" s="11" customFormat="1" x14ac:dyDescent="0.25">
      <c r="A1228" s="213">
        <v>403</v>
      </c>
      <c r="B1228" s="203" t="s">
        <v>504</v>
      </c>
      <c r="C1228" s="203" t="s">
        <v>505</v>
      </c>
      <c r="D1228" s="206" t="s">
        <v>506</v>
      </c>
      <c r="E1228" s="25" t="s">
        <v>23</v>
      </c>
      <c r="F1228" s="26">
        <v>1</v>
      </c>
      <c r="G1228" s="26">
        <v>1</v>
      </c>
      <c r="H1228" s="26">
        <v>1</v>
      </c>
      <c r="I1228" s="26">
        <v>1</v>
      </c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</row>
    <row r="1229" spans="1:28" s="11" customFormat="1" x14ac:dyDescent="0.25">
      <c r="A1229" s="213"/>
      <c r="B1229" s="204"/>
      <c r="C1229" s="204"/>
      <c r="D1229" s="207"/>
      <c r="E1229" s="28" t="s">
        <v>24</v>
      </c>
      <c r="F1229" s="29">
        <v>0</v>
      </c>
      <c r="G1229" s="29">
        <v>0</v>
      </c>
      <c r="H1229" s="30">
        <v>0</v>
      </c>
      <c r="I1229" s="30">
        <v>0</v>
      </c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</row>
    <row r="1230" spans="1:28" s="11" customFormat="1" x14ac:dyDescent="0.25">
      <c r="A1230" s="213"/>
      <c r="B1230" s="205"/>
      <c r="C1230" s="205"/>
      <c r="D1230" s="208"/>
      <c r="E1230" s="28" t="s">
        <v>25</v>
      </c>
      <c r="F1230" s="29">
        <v>1</v>
      </c>
      <c r="G1230" s="29">
        <v>1</v>
      </c>
      <c r="H1230" s="29">
        <v>1</v>
      </c>
      <c r="I1230" s="29">
        <v>1</v>
      </c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</row>
    <row r="1231" spans="1:28" s="11" customFormat="1" x14ac:dyDescent="0.25">
      <c r="A1231" s="213">
        <v>404</v>
      </c>
      <c r="B1231" s="203" t="s">
        <v>504</v>
      </c>
      <c r="C1231" s="203" t="s">
        <v>505</v>
      </c>
      <c r="D1231" s="206" t="s">
        <v>507</v>
      </c>
      <c r="E1231" s="25" t="s">
        <v>23</v>
      </c>
      <c r="F1231" s="26">
        <v>1</v>
      </c>
      <c r="G1231" s="26">
        <v>1</v>
      </c>
      <c r="H1231" s="26">
        <v>1</v>
      </c>
      <c r="I1231" s="26">
        <v>1</v>
      </c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</row>
    <row r="1232" spans="1:28" s="11" customFormat="1" x14ac:dyDescent="0.25">
      <c r="A1232" s="213"/>
      <c r="B1232" s="204"/>
      <c r="C1232" s="204"/>
      <c r="D1232" s="207"/>
      <c r="E1232" s="28" t="s">
        <v>24</v>
      </c>
      <c r="F1232" s="29">
        <v>0</v>
      </c>
      <c r="G1232" s="29">
        <v>0</v>
      </c>
      <c r="H1232" s="30">
        <v>0</v>
      </c>
      <c r="I1232" s="30">
        <v>0</v>
      </c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</row>
    <row r="1233" spans="1:28" s="11" customFormat="1" x14ac:dyDescent="0.25">
      <c r="A1233" s="213"/>
      <c r="B1233" s="205"/>
      <c r="C1233" s="205"/>
      <c r="D1233" s="208"/>
      <c r="E1233" s="28" t="s">
        <v>25</v>
      </c>
      <c r="F1233" s="29">
        <v>1</v>
      </c>
      <c r="G1233" s="29">
        <v>1</v>
      </c>
      <c r="H1233" s="29">
        <v>1</v>
      </c>
      <c r="I1233" s="29">
        <v>1</v>
      </c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</row>
    <row r="1234" spans="1:28" s="11" customFormat="1" x14ac:dyDescent="0.25">
      <c r="A1234" s="213">
        <v>405</v>
      </c>
      <c r="B1234" s="203" t="s">
        <v>504</v>
      </c>
      <c r="C1234" s="203" t="s">
        <v>505</v>
      </c>
      <c r="D1234" s="206" t="s">
        <v>508</v>
      </c>
      <c r="E1234" s="25" t="s">
        <v>23</v>
      </c>
      <c r="F1234" s="26">
        <v>1</v>
      </c>
      <c r="G1234" s="26">
        <v>1</v>
      </c>
      <c r="H1234" s="26">
        <v>1</v>
      </c>
      <c r="I1234" s="26">
        <v>1</v>
      </c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</row>
    <row r="1235" spans="1:28" s="11" customFormat="1" x14ac:dyDescent="0.25">
      <c r="A1235" s="213"/>
      <c r="B1235" s="204"/>
      <c r="C1235" s="204"/>
      <c r="D1235" s="207"/>
      <c r="E1235" s="28" t="s">
        <v>24</v>
      </c>
      <c r="F1235" s="29">
        <v>0</v>
      </c>
      <c r="G1235" s="29">
        <v>0</v>
      </c>
      <c r="H1235" s="30">
        <v>0</v>
      </c>
      <c r="I1235" s="30">
        <v>0</v>
      </c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</row>
    <row r="1236" spans="1:28" s="11" customFormat="1" x14ac:dyDescent="0.25">
      <c r="A1236" s="213"/>
      <c r="B1236" s="205"/>
      <c r="C1236" s="205"/>
      <c r="D1236" s="208"/>
      <c r="E1236" s="28" t="s">
        <v>25</v>
      </c>
      <c r="F1236" s="29">
        <v>1</v>
      </c>
      <c r="G1236" s="29">
        <v>1</v>
      </c>
      <c r="H1236" s="29">
        <v>1</v>
      </c>
      <c r="I1236" s="29">
        <v>1</v>
      </c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</row>
    <row r="1237" spans="1:28" s="11" customFormat="1" x14ac:dyDescent="0.25">
      <c r="A1237" s="213">
        <v>406</v>
      </c>
      <c r="B1237" s="203" t="s">
        <v>504</v>
      </c>
      <c r="C1237" s="203" t="s">
        <v>505</v>
      </c>
      <c r="D1237" s="206" t="s">
        <v>505</v>
      </c>
      <c r="E1237" s="25" t="s">
        <v>23</v>
      </c>
      <c r="F1237" s="26">
        <v>1</v>
      </c>
      <c r="G1237" s="26">
        <v>1</v>
      </c>
      <c r="H1237" s="26">
        <v>1</v>
      </c>
      <c r="I1237" s="26">
        <v>1</v>
      </c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</row>
    <row r="1238" spans="1:28" s="11" customFormat="1" x14ac:dyDescent="0.25">
      <c r="A1238" s="213"/>
      <c r="B1238" s="204"/>
      <c r="C1238" s="204"/>
      <c r="D1238" s="207"/>
      <c r="E1238" s="28" t="s">
        <v>24</v>
      </c>
      <c r="F1238" s="29">
        <v>0</v>
      </c>
      <c r="G1238" s="29">
        <v>0</v>
      </c>
      <c r="H1238" s="30">
        <v>0</v>
      </c>
      <c r="I1238" s="30">
        <v>0</v>
      </c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</row>
    <row r="1239" spans="1:28" s="11" customFormat="1" x14ac:dyDescent="0.25">
      <c r="A1239" s="213"/>
      <c r="B1239" s="205"/>
      <c r="C1239" s="205"/>
      <c r="D1239" s="208"/>
      <c r="E1239" s="28" t="s">
        <v>25</v>
      </c>
      <c r="F1239" s="29">
        <v>1</v>
      </c>
      <c r="G1239" s="29">
        <v>1</v>
      </c>
      <c r="H1239" s="29">
        <v>1</v>
      </c>
      <c r="I1239" s="29">
        <v>1</v>
      </c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</row>
    <row r="1240" spans="1:28" s="11" customFormat="1" x14ac:dyDescent="0.25">
      <c r="A1240" s="213">
        <v>407</v>
      </c>
      <c r="B1240" s="203" t="s">
        <v>504</v>
      </c>
      <c r="C1240" s="203" t="s">
        <v>27</v>
      </c>
      <c r="D1240" s="206" t="s">
        <v>509</v>
      </c>
      <c r="E1240" s="25" t="s">
        <v>23</v>
      </c>
      <c r="F1240" s="26">
        <v>1</v>
      </c>
      <c r="G1240" s="26">
        <v>1</v>
      </c>
      <c r="H1240" s="26">
        <v>1</v>
      </c>
      <c r="I1240" s="26">
        <v>1</v>
      </c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</row>
    <row r="1241" spans="1:28" s="11" customFormat="1" x14ac:dyDescent="0.25">
      <c r="A1241" s="213"/>
      <c r="B1241" s="204"/>
      <c r="C1241" s="204"/>
      <c r="D1241" s="207"/>
      <c r="E1241" s="28" t="s">
        <v>24</v>
      </c>
      <c r="F1241" s="29">
        <v>0</v>
      </c>
      <c r="G1241" s="29">
        <v>0</v>
      </c>
      <c r="H1241" s="30">
        <v>0</v>
      </c>
      <c r="I1241" s="30">
        <v>0</v>
      </c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</row>
    <row r="1242" spans="1:28" s="11" customFormat="1" x14ac:dyDescent="0.25">
      <c r="A1242" s="213"/>
      <c r="B1242" s="205"/>
      <c r="C1242" s="205"/>
      <c r="D1242" s="208"/>
      <c r="E1242" s="28" t="s">
        <v>25</v>
      </c>
      <c r="F1242" s="29">
        <v>1</v>
      </c>
      <c r="G1242" s="29">
        <v>1</v>
      </c>
      <c r="H1242" s="29">
        <v>1</v>
      </c>
      <c r="I1242" s="29">
        <v>1</v>
      </c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</row>
    <row r="1243" spans="1:28" s="11" customFormat="1" x14ac:dyDescent="0.25">
      <c r="A1243" s="213">
        <v>408</v>
      </c>
      <c r="B1243" s="203" t="s">
        <v>504</v>
      </c>
      <c r="C1243" s="203" t="s">
        <v>27</v>
      </c>
      <c r="D1243" s="206" t="s">
        <v>510</v>
      </c>
      <c r="E1243" s="25" t="s">
        <v>23</v>
      </c>
      <c r="F1243" s="26">
        <v>1</v>
      </c>
      <c r="G1243" s="26">
        <v>1</v>
      </c>
      <c r="H1243" s="26">
        <v>1</v>
      </c>
      <c r="I1243" s="26">
        <v>1</v>
      </c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</row>
    <row r="1244" spans="1:28" s="11" customFormat="1" x14ac:dyDescent="0.25">
      <c r="A1244" s="213"/>
      <c r="B1244" s="204"/>
      <c r="C1244" s="204"/>
      <c r="D1244" s="207"/>
      <c r="E1244" s="28" t="s">
        <v>24</v>
      </c>
      <c r="F1244" s="29">
        <v>0</v>
      </c>
      <c r="G1244" s="29">
        <v>0</v>
      </c>
      <c r="H1244" s="30">
        <v>0</v>
      </c>
      <c r="I1244" s="30">
        <v>0</v>
      </c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</row>
    <row r="1245" spans="1:28" s="11" customFormat="1" x14ac:dyDescent="0.25">
      <c r="A1245" s="213"/>
      <c r="B1245" s="205"/>
      <c r="C1245" s="205"/>
      <c r="D1245" s="208"/>
      <c r="E1245" s="28" t="s">
        <v>25</v>
      </c>
      <c r="F1245" s="29">
        <v>1</v>
      </c>
      <c r="G1245" s="29">
        <v>1</v>
      </c>
      <c r="H1245" s="29">
        <v>1</v>
      </c>
      <c r="I1245" s="29">
        <v>1</v>
      </c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</row>
    <row r="1246" spans="1:28" s="11" customFormat="1" x14ac:dyDescent="0.25">
      <c r="A1246" s="213">
        <v>409</v>
      </c>
      <c r="B1246" s="203" t="s">
        <v>504</v>
      </c>
      <c r="C1246" s="203" t="s">
        <v>27</v>
      </c>
      <c r="D1246" s="206" t="s">
        <v>511</v>
      </c>
      <c r="E1246" s="25" t="s">
        <v>23</v>
      </c>
      <c r="F1246" s="26">
        <v>1</v>
      </c>
      <c r="G1246" s="26">
        <v>1</v>
      </c>
      <c r="H1246" s="26">
        <v>1</v>
      </c>
      <c r="I1246" s="26">
        <v>1</v>
      </c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</row>
    <row r="1247" spans="1:28" s="11" customFormat="1" x14ac:dyDescent="0.25">
      <c r="A1247" s="213"/>
      <c r="B1247" s="204"/>
      <c r="C1247" s="204"/>
      <c r="D1247" s="207"/>
      <c r="E1247" s="28" t="s">
        <v>24</v>
      </c>
      <c r="F1247" s="29">
        <v>0</v>
      </c>
      <c r="G1247" s="29">
        <v>0</v>
      </c>
      <c r="H1247" s="30">
        <v>0</v>
      </c>
      <c r="I1247" s="30">
        <v>0</v>
      </c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</row>
    <row r="1248" spans="1:28" s="11" customFormat="1" x14ac:dyDescent="0.25">
      <c r="A1248" s="213"/>
      <c r="B1248" s="205"/>
      <c r="C1248" s="205"/>
      <c r="D1248" s="208"/>
      <c r="E1248" s="28" t="s">
        <v>25</v>
      </c>
      <c r="F1248" s="29">
        <v>1</v>
      </c>
      <c r="G1248" s="29">
        <v>1</v>
      </c>
      <c r="H1248" s="29">
        <v>1</v>
      </c>
      <c r="I1248" s="29">
        <v>1</v>
      </c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</row>
    <row r="1249" spans="1:28" s="11" customFormat="1" x14ac:dyDescent="0.25">
      <c r="A1249" s="213">
        <v>410</v>
      </c>
      <c r="B1249" s="203" t="s">
        <v>504</v>
      </c>
      <c r="C1249" s="203" t="s">
        <v>27</v>
      </c>
      <c r="D1249" s="206" t="s">
        <v>512</v>
      </c>
      <c r="E1249" s="25" t="s">
        <v>23</v>
      </c>
      <c r="F1249" s="26">
        <v>1</v>
      </c>
      <c r="G1249" s="26">
        <v>1</v>
      </c>
      <c r="H1249" s="26">
        <v>1</v>
      </c>
      <c r="I1249" s="26">
        <v>1</v>
      </c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</row>
    <row r="1250" spans="1:28" s="11" customFormat="1" x14ac:dyDescent="0.25">
      <c r="A1250" s="213"/>
      <c r="B1250" s="204"/>
      <c r="C1250" s="204"/>
      <c r="D1250" s="207"/>
      <c r="E1250" s="28" t="s">
        <v>24</v>
      </c>
      <c r="F1250" s="29">
        <v>0</v>
      </c>
      <c r="G1250" s="29">
        <v>0</v>
      </c>
      <c r="H1250" s="30">
        <v>0</v>
      </c>
      <c r="I1250" s="30">
        <v>0</v>
      </c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</row>
    <row r="1251" spans="1:28" s="11" customFormat="1" x14ac:dyDescent="0.25">
      <c r="A1251" s="213"/>
      <c r="B1251" s="205"/>
      <c r="C1251" s="205"/>
      <c r="D1251" s="208"/>
      <c r="E1251" s="28" t="s">
        <v>25</v>
      </c>
      <c r="F1251" s="29">
        <v>1</v>
      </c>
      <c r="G1251" s="29">
        <v>1</v>
      </c>
      <c r="H1251" s="29">
        <v>1</v>
      </c>
      <c r="I1251" s="29">
        <v>1</v>
      </c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</row>
    <row r="1252" spans="1:28" s="11" customFormat="1" x14ac:dyDescent="0.25">
      <c r="A1252" s="213">
        <v>411</v>
      </c>
      <c r="B1252" s="203" t="s">
        <v>504</v>
      </c>
      <c r="C1252" s="203" t="s">
        <v>28</v>
      </c>
      <c r="D1252" s="206" t="s">
        <v>513</v>
      </c>
      <c r="E1252" s="25" t="s">
        <v>23</v>
      </c>
      <c r="F1252" s="26">
        <v>1</v>
      </c>
      <c r="G1252" s="26">
        <v>1</v>
      </c>
      <c r="H1252" s="26">
        <v>1</v>
      </c>
      <c r="I1252" s="26">
        <v>1</v>
      </c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</row>
    <row r="1253" spans="1:28" s="11" customFormat="1" x14ac:dyDescent="0.25">
      <c r="A1253" s="213"/>
      <c r="B1253" s="204"/>
      <c r="C1253" s="204"/>
      <c r="D1253" s="207"/>
      <c r="E1253" s="28" t="s">
        <v>24</v>
      </c>
      <c r="F1253" s="29">
        <v>0</v>
      </c>
      <c r="G1253" s="29">
        <v>0</v>
      </c>
      <c r="H1253" s="30">
        <v>0</v>
      </c>
      <c r="I1253" s="30">
        <v>0</v>
      </c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</row>
    <row r="1254" spans="1:28" s="11" customFormat="1" x14ac:dyDescent="0.25">
      <c r="A1254" s="213"/>
      <c r="B1254" s="205"/>
      <c r="C1254" s="205"/>
      <c r="D1254" s="208"/>
      <c r="E1254" s="28" t="s">
        <v>25</v>
      </c>
      <c r="F1254" s="29">
        <v>1</v>
      </c>
      <c r="G1254" s="29">
        <v>1</v>
      </c>
      <c r="H1254" s="29">
        <v>1</v>
      </c>
      <c r="I1254" s="29">
        <v>1</v>
      </c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</row>
    <row r="1255" spans="1:28" s="11" customFormat="1" x14ac:dyDescent="0.25">
      <c r="A1255" s="213">
        <v>412</v>
      </c>
      <c r="B1255" s="203" t="s">
        <v>504</v>
      </c>
      <c r="C1255" s="203" t="s">
        <v>28</v>
      </c>
      <c r="D1255" s="206" t="s">
        <v>514</v>
      </c>
      <c r="E1255" s="25" t="s">
        <v>23</v>
      </c>
      <c r="F1255" s="26">
        <v>1</v>
      </c>
      <c r="G1255" s="26">
        <v>1</v>
      </c>
      <c r="H1255" s="26">
        <v>1</v>
      </c>
      <c r="I1255" s="26">
        <v>1</v>
      </c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</row>
    <row r="1256" spans="1:28" s="11" customFormat="1" x14ac:dyDescent="0.25">
      <c r="A1256" s="213"/>
      <c r="B1256" s="204"/>
      <c r="C1256" s="204"/>
      <c r="D1256" s="207"/>
      <c r="E1256" s="28" t="s">
        <v>24</v>
      </c>
      <c r="F1256" s="29">
        <v>0</v>
      </c>
      <c r="G1256" s="29">
        <v>0</v>
      </c>
      <c r="H1256" s="30">
        <v>0</v>
      </c>
      <c r="I1256" s="30">
        <v>0</v>
      </c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</row>
    <row r="1257" spans="1:28" s="11" customFormat="1" x14ac:dyDescent="0.25">
      <c r="A1257" s="213"/>
      <c r="B1257" s="205"/>
      <c r="C1257" s="205"/>
      <c r="D1257" s="208"/>
      <c r="E1257" s="28" t="s">
        <v>25</v>
      </c>
      <c r="F1257" s="29">
        <v>1</v>
      </c>
      <c r="G1257" s="29">
        <v>1</v>
      </c>
      <c r="H1257" s="29">
        <v>1</v>
      </c>
      <c r="I1257" s="29">
        <v>1</v>
      </c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</row>
    <row r="1258" spans="1:28" s="11" customFormat="1" x14ac:dyDescent="0.25">
      <c r="A1258" s="213">
        <v>413</v>
      </c>
      <c r="B1258" s="203" t="s">
        <v>504</v>
      </c>
      <c r="C1258" s="203" t="s">
        <v>28</v>
      </c>
      <c r="D1258" s="206" t="s">
        <v>515</v>
      </c>
      <c r="E1258" s="25" t="s">
        <v>23</v>
      </c>
      <c r="F1258" s="26">
        <v>1</v>
      </c>
      <c r="G1258" s="26">
        <v>1</v>
      </c>
      <c r="H1258" s="26">
        <v>1</v>
      </c>
      <c r="I1258" s="26">
        <v>1</v>
      </c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</row>
    <row r="1259" spans="1:28" s="11" customFormat="1" x14ac:dyDescent="0.25">
      <c r="A1259" s="213"/>
      <c r="B1259" s="204"/>
      <c r="C1259" s="204"/>
      <c r="D1259" s="207"/>
      <c r="E1259" s="28" t="s">
        <v>24</v>
      </c>
      <c r="F1259" s="29">
        <v>0</v>
      </c>
      <c r="G1259" s="29">
        <v>0</v>
      </c>
      <c r="H1259" s="30">
        <v>0</v>
      </c>
      <c r="I1259" s="30">
        <v>0</v>
      </c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</row>
    <row r="1260" spans="1:28" s="11" customFormat="1" x14ac:dyDescent="0.25">
      <c r="A1260" s="213"/>
      <c r="B1260" s="205"/>
      <c r="C1260" s="205"/>
      <c r="D1260" s="208"/>
      <c r="E1260" s="28" t="s">
        <v>25</v>
      </c>
      <c r="F1260" s="29">
        <v>1</v>
      </c>
      <c r="G1260" s="29">
        <v>1</v>
      </c>
      <c r="H1260" s="29">
        <v>1</v>
      </c>
      <c r="I1260" s="29">
        <v>1</v>
      </c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</row>
    <row r="1261" spans="1:28" s="11" customFormat="1" x14ac:dyDescent="0.25">
      <c r="A1261" s="213">
        <v>414</v>
      </c>
      <c r="B1261" s="203" t="s">
        <v>504</v>
      </c>
      <c r="C1261" s="203" t="s">
        <v>28</v>
      </c>
      <c r="D1261" s="206" t="s">
        <v>516</v>
      </c>
      <c r="E1261" s="25" t="s">
        <v>23</v>
      </c>
      <c r="F1261" s="26">
        <v>1</v>
      </c>
      <c r="G1261" s="26">
        <v>1</v>
      </c>
      <c r="H1261" s="26">
        <v>1</v>
      </c>
      <c r="I1261" s="26">
        <v>1</v>
      </c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</row>
    <row r="1262" spans="1:28" s="11" customFormat="1" x14ac:dyDescent="0.25">
      <c r="A1262" s="213"/>
      <c r="B1262" s="204"/>
      <c r="C1262" s="204"/>
      <c r="D1262" s="207"/>
      <c r="E1262" s="28" t="s">
        <v>24</v>
      </c>
      <c r="F1262" s="29">
        <v>0</v>
      </c>
      <c r="G1262" s="29">
        <v>0</v>
      </c>
      <c r="H1262" s="30">
        <v>0</v>
      </c>
      <c r="I1262" s="30">
        <v>0</v>
      </c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</row>
    <row r="1263" spans="1:28" s="11" customFormat="1" x14ac:dyDescent="0.25">
      <c r="A1263" s="213"/>
      <c r="B1263" s="205"/>
      <c r="C1263" s="205"/>
      <c r="D1263" s="208"/>
      <c r="E1263" s="28" t="s">
        <v>25</v>
      </c>
      <c r="F1263" s="29">
        <v>1</v>
      </c>
      <c r="G1263" s="29">
        <v>1</v>
      </c>
      <c r="H1263" s="29">
        <v>1</v>
      </c>
      <c r="I1263" s="29">
        <v>1</v>
      </c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</row>
    <row r="1264" spans="1:28" s="11" customFormat="1" x14ac:dyDescent="0.25">
      <c r="A1264" s="213">
        <v>415</v>
      </c>
      <c r="B1264" s="203" t="s">
        <v>504</v>
      </c>
      <c r="C1264" s="203" t="s">
        <v>29</v>
      </c>
      <c r="D1264" s="206" t="s">
        <v>517</v>
      </c>
      <c r="E1264" s="25" t="s">
        <v>23</v>
      </c>
      <c r="F1264" s="26">
        <v>1</v>
      </c>
      <c r="G1264" s="26">
        <v>1</v>
      </c>
      <c r="H1264" s="26">
        <v>1</v>
      </c>
      <c r="I1264" s="26">
        <v>1</v>
      </c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</row>
    <row r="1265" spans="1:28" s="11" customFormat="1" x14ac:dyDescent="0.25">
      <c r="A1265" s="213"/>
      <c r="B1265" s="204"/>
      <c r="C1265" s="204"/>
      <c r="D1265" s="207"/>
      <c r="E1265" s="28" t="s">
        <v>24</v>
      </c>
      <c r="F1265" s="29">
        <v>0</v>
      </c>
      <c r="G1265" s="29">
        <v>0</v>
      </c>
      <c r="H1265" s="30">
        <v>0</v>
      </c>
      <c r="I1265" s="30">
        <v>0</v>
      </c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</row>
    <row r="1266" spans="1:28" s="11" customFormat="1" x14ac:dyDescent="0.25">
      <c r="A1266" s="213"/>
      <c r="B1266" s="205"/>
      <c r="C1266" s="205"/>
      <c r="D1266" s="208"/>
      <c r="E1266" s="28" t="s">
        <v>25</v>
      </c>
      <c r="F1266" s="29">
        <v>1</v>
      </c>
      <c r="G1266" s="29">
        <v>1</v>
      </c>
      <c r="H1266" s="29">
        <v>1</v>
      </c>
      <c r="I1266" s="29">
        <v>1</v>
      </c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</row>
    <row r="1267" spans="1:28" s="11" customFormat="1" x14ac:dyDescent="0.25">
      <c r="A1267" s="213">
        <v>416</v>
      </c>
      <c r="B1267" s="203" t="s">
        <v>504</v>
      </c>
      <c r="C1267" s="203" t="s">
        <v>29</v>
      </c>
      <c r="D1267" s="206" t="s">
        <v>173</v>
      </c>
      <c r="E1267" s="25" t="s">
        <v>23</v>
      </c>
      <c r="F1267" s="26">
        <v>1</v>
      </c>
      <c r="G1267" s="26">
        <v>1</v>
      </c>
      <c r="H1267" s="26">
        <v>1</v>
      </c>
      <c r="I1267" s="26">
        <v>1</v>
      </c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</row>
    <row r="1268" spans="1:28" s="11" customFormat="1" x14ac:dyDescent="0.25">
      <c r="A1268" s="213"/>
      <c r="B1268" s="204"/>
      <c r="C1268" s="204"/>
      <c r="D1268" s="207"/>
      <c r="E1268" s="28" t="s">
        <v>24</v>
      </c>
      <c r="F1268" s="29">
        <v>0</v>
      </c>
      <c r="G1268" s="29">
        <v>0</v>
      </c>
      <c r="H1268" s="30">
        <v>0</v>
      </c>
      <c r="I1268" s="30">
        <v>0</v>
      </c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</row>
    <row r="1269" spans="1:28" s="11" customFormat="1" x14ac:dyDescent="0.25">
      <c r="A1269" s="213"/>
      <c r="B1269" s="205"/>
      <c r="C1269" s="205"/>
      <c r="D1269" s="208"/>
      <c r="E1269" s="28" t="s">
        <v>25</v>
      </c>
      <c r="F1269" s="29">
        <v>1</v>
      </c>
      <c r="G1269" s="29">
        <v>1</v>
      </c>
      <c r="H1269" s="29">
        <v>1</v>
      </c>
      <c r="I1269" s="29">
        <v>1</v>
      </c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</row>
    <row r="1270" spans="1:28" s="11" customFormat="1" x14ac:dyDescent="0.25">
      <c r="A1270" s="213">
        <v>417</v>
      </c>
      <c r="B1270" s="203" t="s">
        <v>504</v>
      </c>
      <c r="C1270" s="203" t="s">
        <v>29</v>
      </c>
      <c r="D1270" s="206" t="s">
        <v>518</v>
      </c>
      <c r="E1270" s="25" t="s">
        <v>23</v>
      </c>
      <c r="F1270" s="26">
        <v>1</v>
      </c>
      <c r="G1270" s="26">
        <v>1</v>
      </c>
      <c r="H1270" s="26">
        <v>1</v>
      </c>
      <c r="I1270" s="26">
        <v>1</v>
      </c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</row>
    <row r="1271" spans="1:28" s="11" customFormat="1" x14ac:dyDescent="0.25">
      <c r="A1271" s="213"/>
      <c r="B1271" s="204"/>
      <c r="C1271" s="204"/>
      <c r="D1271" s="207"/>
      <c r="E1271" s="28" t="s">
        <v>24</v>
      </c>
      <c r="F1271" s="29">
        <v>0</v>
      </c>
      <c r="G1271" s="29">
        <v>0</v>
      </c>
      <c r="H1271" s="30">
        <v>0</v>
      </c>
      <c r="I1271" s="30">
        <v>0</v>
      </c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</row>
    <row r="1272" spans="1:28" s="11" customFormat="1" x14ac:dyDescent="0.25">
      <c r="A1272" s="213"/>
      <c r="B1272" s="205"/>
      <c r="C1272" s="205"/>
      <c r="D1272" s="208"/>
      <c r="E1272" s="28" t="s">
        <v>25</v>
      </c>
      <c r="F1272" s="29">
        <v>1</v>
      </c>
      <c r="G1272" s="29">
        <v>1</v>
      </c>
      <c r="H1272" s="29">
        <v>1</v>
      </c>
      <c r="I1272" s="29">
        <v>1</v>
      </c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</row>
    <row r="1273" spans="1:28" s="11" customFormat="1" x14ac:dyDescent="0.25">
      <c r="A1273" s="213">
        <v>418</v>
      </c>
      <c r="B1273" s="203" t="s">
        <v>504</v>
      </c>
      <c r="C1273" s="203" t="s">
        <v>519</v>
      </c>
      <c r="D1273" s="206" t="s">
        <v>519</v>
      </c>
      <c r="E1273" s="25" t="s">
        <v>23</v>
      </c>
      <c r="F1273" s="26">
        <v>1</v>
      </c>
      <c r="G1273" s="26">
        <v>1</v>
      </c>
      <c r="H1273" s="26">
        <v>1</v>
      </c>
      <c r="I1273" s="26">
        <v>1</v>
      </c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</row>
    <row r="1274" spans="1:28" s="11" customFormat="1" x14ac:dyDescent="0.25">
      <c r="A1274" s="213"/>
      <c r="B1274" s="204"/>
      <c r="C1274" s="204"/>
      <c r="D1274" s="207"/>
      <c r="E1274" s="28" t="s">
        <v>24</v>
      </c>
      <c r="F1274" s="29">
        <v>0</v>
      </c>
      <c r="G1274" s="29">
        <v>0</v>
      </c>
      <c r="H1274" s="30">
        <v>0</v>
      </c>
      <c r="I1274" s="30">
        <v>0</v>
      </c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</row>
    <row r="1275" spans="1:28" s="11" customFormat="1" x14ac:dyDescent="0.25">
      <c r="A1275" s="213"/>
      <c r="B1275" s="205"/>
      <c r="C1275" s="205"/>
      <c r="D1275" s="208"/>
      <c r="E1275" s="28" t="s">
        <v>25</v>
      </c>
      <c r="F1275" s="29">
        <v>1</v>
      </c>
      <c r="G1275" s="29">
        <v>1</v>
      </c>
      <c r="H1275" s="29">
        <v>1</v>
      </c>
      <c r="I1275" s="29">
        <v>1</v>
      </c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</row>
    <row r="1276" spans="1:28" s="11" customFormat="1" x14ac:dyDescent="0.25">
      <c r="A1276" s="213">
        <v>419</v>
      </c>
      <c r="B1276" s="203" t="s">
        <v>504</v>
      </c>
      <c r="C1276" s="203" t="s">
        <v>30</v>
      </c>
      <c r="D1276" s="206" t="s">
        <v>30</v>
      </c>
      <c r="E1276" s="25" t="s">
        <v>23</v>
      </c>
      <c r="F1276" s="26">
        <v>1</v>
      </c>
      <c r="G1276" s="26">
        <v>1</v>
      </c>
      <c r="H1276" s="26">
        <v>1</v>
      </c>
      <c r="I1276" s="26">
        <v>1</v>
      </c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</row>
    <row r="1277" spans="1:28" s="11" customFormat="1" x14ac:dyDescent="0.25">
      <c r="A1277" s="213"/>
      <c r="B1277" s="204"/>
      <c r="C1277" s="204"/>
      <c r="D1277" s="207"/>
      <c r="E1277" s="28" t="s">
        <v>24</v>
      </c>
      <c r="F1277" s="29">
        <v>0</v>
      </c>
      <c r="G1277" s="29">
        <v>0</v>
      </c>
      <c r="H1277" s="30">
        <v>0</v>
      </c>
      <c r="I1277" s="30">
        <v>0</v>
      </c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</row>
    <row r="1278" spans="1:28" s="11" customFormat="1" x14ac:dyDescent="0.25">
      <c r="A1278" s="213"/>
      <c r="B1278" s="205"/>
      <c r="C1278" s="205"/>
      <c r="D1278" s="208"/>
      <c r="E1278" s="28" t="s">
        <v>25</v>
      </c>
      <c r="F1278" s="29">
        <v>1</v>
      </c>
      <c r="G1278" s="29">
        <v>1</v>
      </c>
      <c r="H1278" s="29">
        <v>1</v>
      </c>
      <c r="I1278" s="29">
        <v>1</v>
      </c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</row>
    <row r="1279" spans="1:28" s="11" customFormat="1" x14ac:dyDescent="0.25">
      <c r="A1279" s="213">
        <v>420</v>
      </c>
      <c r="B1279" s="203" t="s">
        <v>504</v>
      </c>
      <c r="C1279" s="203" t="s">
        <v>31</v>
      </c>
      <c r="D1279" s="206" t="s">
        <v>520</v>
      </c>
      <c r="E1279" s="25" t="s">
        <v>23</v>
      </c>
      <c r="F1279" s="26">
        <v>1</v>
      </c>
      <c r="G1279" s="26">
        <v>1</v>
      </c>
      <c r="H1279" s="26">
        <v>1</v>
      </c>
      <c r="I1279" s="26">
        <v>1</v>
      </c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</row>
    <row r="1280" spans="1:28" s="11" customFormat="1" x14ac:dyDescent="0.25">
      <c r="A1280" s="213"/>
      <c r="B1280" s="204"/>
      <c r="C1280" s="204"/>
      <c r="D1280" s="207"/>
      <c r="E1280" s="28" t="s">
        <v>24</v>
      </c>
      <c r="F1280" s="29">
        <v>0</v>
      </c>
      <c r="G1280" s="29">
        <v>0</v>
      </c>
      <c r="H1280" s="30">
        <v>0</v>
      </c>
      <c r="I1280" s="30">
        <v>0</v>
      </c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</row>
    <row r="1281" spans="1:28" s="11" customFormat="1" x14ac:dyDescent="0.25">
      <c r="A1281" s="213"/>
      <c r="B1281" s="205"/>
      <c r="C1281" s="205"/>
      <c r="D1281" s="208"/>
      <c r="E1281" s="28" t="s">
        <v>25</v>
      </c>
      <c r="F1281" s="29">
        <v>1</v>
      </c>
      <c r="G1281" s="29">
        <v>1</v>
      </c>
      <c r="H1281" s="29">
        <v>1</v>
      </c>
      <c r="I1281" s="29">
        <v>1</v>
      </c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</row>
    <row r="1282" spans="1:28" s="11" customFormat="1" x14ac:dyDescent="0.25">
      <c r="A1282" s="213">
        <v>421</v>
      </c>
      <c r="B1282" s="203" t="s">
        <v>504</v>
      </c>
      <c r="C1282" s="203" t="s">
        <v>504</v>
      </c>
      <c r="D1282" s="206" t="s">
        <v>504</v>
      </c>
      <c r="E1282" s="25" t="s">
        <v>23</v>
      </c>
      <c r="F1282" s="26">
        <v>1</v>
      </c>
      <c r="G1282" s="26">
        <v>1</v>
      </c>
      <c r="H1282" s="26">
        <v>1</v>
      </c>
      <c r="I1282" s="26">
        <v>1</v>
      </c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</row>
    <row r="1283" spans="1:28" s="11" customFormat="1" x14ac:dyDescent="0.25">
      <c r="A1283" s="213"/>
      <c r="B1283" s="204"/>
      <c r="C1283" s="204"/>
      <c r="D1283" s="207"/>
      <c r="E1283" s="28" t="s">
        <v>24</v>
      </c>
      <c r="F1283" s="29">
        <v>0</v>
      </c>
      <c r="G1283" s="29">
        <v>0</v>
      </c>
      <c r="H1283" s="30">
        <v>0</v>
      </c>
      <c r="I1283" s="30">
        <v>0</v>
      </c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</row>
    <row r="1284" spans="1:28" s="11" customFormat="1" x14ac:dyDescent="0.25">
      <c r="A1284" s="213"/>
      <c r="B1284" s="205"/>
      <c r="C1284" s="205"/>
      <c r="D1284" s="208"/>
      <c r="E1284" s="28" t="s">
        <v>25</v>
      </c>
      <c r="F1284" s="29">
        <v>3</v>
      </c>
      <c r="G1284" s="29">
        <v>3</v>
      </c>
      <c r="H1284" s="29">
        <v>3</v>
      </c>
      <c r="I1284" s="29">
        <v>3</v>
      </c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</row>
    <row r="1285" spans="1:28" s="11" customFormat="1" x14ac:dyDescent="0.25">
      <c r="A1285" s="213">
        <v>422</v>
      </c>
      <c r="B1285" s="203" t="s">
        <v>504</v>
      </c>
      <c r="C1285" s="203" t="s">
        <v>504</v>
      </c>
      <c r="D1285" s="206" t="s">
        <v>521</v>
      </c>
      <c r="E1285" s="25" t="s">
        <v>23</v>
      </c>
      <c r="F1285" s="26">
        <v>1</v>
      </c>
      <c r="G1285" s="26">
        <v>1</v>
      </c>
      <c r="H1285" s="26">
        <v>1</v>
      </c>
      <c r="I1285" s="26">
        <v>1</v>
      </c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</row>
    <row r="1286" spans="1:28" s="11" customFormat="1" x14ac:dyDescent="0.25">
      <c r="A1286" s="213"/>
      <c r="B1286" s="204"/>
      <c r="C1286" s="204"/>
      <c r="D1286" s="207"/>
      <c r="E1286" s="28" t="s">
        <v>24</v>
      </c>
      <c r="F1286" s="29">
        <v>0</v>
      </c>
      <c r="G1286" s="29">
        <v>0</v>
      </c>
      <c r="H1286" s="30">
        <v>0</v>
      </c>
      <c r="I1286" s="30">
        <v>0</v>
      </c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</row>
    <row r="1287" spans="1:28" s="11" customFormat="1" x14ac:dyDescent="0.25">
      <c r="A1287" s="213"/>
      <c r="B1287" s="205"/>
      <c r="C1287" s="205"/>
      <c r="D1287" s="208"/>
      <c r="E1287" s="28" t="s">
        <v>25</v>
      </c>
      <c r="F1287" s="29">
        <v>1</v>
      </c>
      <c r="G1287" s="29">
        <v>1</v>
      </c>
      <c r="H1287" s="29">
        <v>1</v>
      </c>
      <c r="I1287" s="29">
        <v>1</v>
      </c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</row>
    <row r="1288" spans="1:28" s="11" customFormat="1" x14ac:dyDescent="0.25">
      <c r="A1288" s="213">
        <v>423</v>
      </c>
      <c r="B1288" s="203" t="s">
        <v>504</v>
      </c>
      <c r="C1288" s="203" t="s">
        <v>504</v>
      </c>
      <c r="D1288" s="206" t="s">
        <v>522</v>
      </c>
      <c r="E1288" s="25" t="s">
        <v>23</v>
      </c>
      <c r="F1288" s="26">
        <v>1</v>
      </c>
      <c r="G1288" s="26">
        <v>1</v>
      </c>
      <c r="H1288" s="26">
        <v>1</v>
      </c>
      <c r="I1288" s="26">
        <v>1</v>
      </c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</row>
    <row r="1289" spans="1:28" s="11" customFormat="1" x14ac:dyDescent="0.25">
      <c r="A1289" s="213"/>
      <c r="B1289" s="204"/>
      <c r="C1289" s="204"/>
      <c r="D1289" s="207"/>
      <c r="E1289" s="28" t="s">
        <v>24</v>
      </c>
      <c r="F1289" s="29">
        <v>0</v>
      </c>
      <c r="G1289" s="29">
        <v>0</v>
      </c>
      <c r="H1289" s="30">
        <v>0</v>
      </c>
      <c r="I1289" s="30">
        <v>0</v>
      </c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</row>
    <row r="1290" spans="1:28" s="11" customFormat="1" x14ac:dyDescent="0.25">
      <c r="A1290" s="213"/>
      <c r="B1290" s="205"/>
      <c r="C1290" s="205"/>
      <c r="D1290" s="208"/>
      <c r="E1290" s="28" t="s">
        <v>25</v>
      </c>
      <c r="F1290" s="29">
        <v>1</v>
      </c>
      <c r="G1290" s="29">
        <v>1</v>
      </c>
      <c r="H1290" s="29">
        <v>1</v>
      </c>
      <c r="I1290" s="29">
        <v>1</v>
      </c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</row>
    <row r="1291" spans="1:28" s="11" customFormat="1" x14ac:dyDescent="0.25">
      <c r="A1291" s="213">
        <v>424</v>
      </c>
      <c r="B1291" s="203" t="s">
        <v>504</v>
      </c>
      <c r="C1291" s="203" t="s">
        <v>523</v>
      </c>
      <c r="D1291" s="206" t="s">
        <v>524</v>
      </c>
      <c r="E1291" s="25" t="s">
        <v>23</v>
      </c>
      <c r="F1291" s="26">
        <v>1</v>
      </c>
      <c r="G1291" s="26">
        <v>1</v>
      </c>
      <c r="H1291" s="26">
        <v>1</v>
      </c>
      <c r="I1291" s="26">
        <v>1</v>
      </c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</row>
    <row r="1292" spans="1:28" s="11" customFormat="1" x14ac:dyDescent="0.25">
      <c r="A1292" s="213"/>
      <c r="B1292" s="204"/>
      <c r="C1292" s="204"/>
      <c r="D1292" s="207"/>
      <c r="E1292" s="28" t="s">
        <v>24</v>
      </c>
      <c r="F1292" s="29">
        <v>0</v>
      </c>
      <c r="G1292" s="29">
        <v>0</v>
      </c>
      <c r="H1292" s="30">
        <v>0</v>
      </c>
      <c r="I1292" s="30">
        <v>0</v>
      </c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</row>
    <row r="1293" spans="1:28" s="11" customFormat="1" x14ac:dyDescent="0.25">
      <c r="A1293" s="213"/>
      <c r="B1293" s="205"/>
      <c r="C1293" s="205"/>
      <c r="D1293" s="208"/>
      <c r="E1293" s="28" t="s">
        <v>25</v>
      </c>
      <c r="F1293" s="29">
        <v>11</v>
      </c>
      <c r="G1293" s="29">
        <v>11</v>
      </c>
      <c r="H1293" s="29">
        <v>11</v>
      </c>
      <c r="I1293" s="29">
        <v>11</v>
      </c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</row>
    <row r="1294" spans="1:28" s="11" customFormat="1" x14ac:dyDescent="0.25">
      <c r="A1294" s="213">
        <v>425</v>
      </c>
      <c r="B1294" s="203" t="s">
        <v>504</v>
      </c>
      <c r="C1294" s="203" t="s">
        <v>523</v>
      </c>
      <c r="D1294" s="206" t="s">
        <v>174</v>
      </c>
      <c r="E1294" s="25" t="s">
        <v>23</v>
      </c>
      <c r="F1294" s="26">
        <v>1</v>
      </c>
      <c r="G1294" s="26">
        <v>1</v>
      </c>
      <c r="H1294" s="26">
        <v>1</v>
      </c>
      <c r="I1294" s="26">
        <v>1</v>
      </c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</row>
    <row r="1295" spans="1:28" s="11" customFormat="1" x14ac:dyDescent="0.25">
      <c r="A1295" s="213"/>
      <c r="B1295" s="204"/>
      <c r="C1295" s="204"/>
      <c r="D1295" s="207"/>
      <c r="E1295" s="28" t="s">
        <v>24</v>
      </c>
      <c r="F1295" s="29">
        <v>0</v>
      </c>
      <c r="G1295" s="29">
        <v>0</v>
      </c>
      <c r="H1295" s="30">
        <v>0</v>
      </c>
      <c r="I1295" s="30">
        <v>0</v>
      </c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</row>
    <row r="1296" spans="1:28" s="11" customFormat="1" x14ac:dyDescent="0.25">
      <c r="A1296" s="213"/>
      <c r="B1296" s="205"/>
      <c r="C1296" s="205"/>
      <c r="D1296" s="208"/>
      <c r="E1296" s="28" t="s">
        <v>25</v>
      </c>
      <c r="F1296" s="29">
        <v>1</v>
      </c>
      <c r="G1296" s="29">
        <v>1</v>
      </c>
      <c r="H1296" s="29">
        <v>1</v>
      </c>
      <c r="I1296" s="29">
        <v>1</v>
      </c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</row>
    <row r="1297" spans="1:28" s="11" customFormat="1" x14ac:dyDescent="0.25">
      <c r="A1297" s="213">
        <v>426</v>
      </c>
      <c r="B1297" s="203" t="s">
        <v>504</v>
      </c>
      <c r="C1297" s="203" t="s">
        <v>523</v>
      </c>
      <c r="D1297" s="206" t="s">
        <v>99</v>
      </c>
      <c r="E1297" s="25" t="s">
        <v>23</v>
      </c>
      <c r="F1297" s="26">
        <v>1</v>
      </c>
      <c r="G1297" s="26">
        <v>1</v>
      </c>
      <c r="H1297" s="26">
        <v>1</v>
      </c>
      <c r="I1297" s="26">
        <v>1</v>
      </c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</row>
    <row r="1298" spans="1:28" s="11" customFormat="1" x14ac:dyDescent="0.25">
      <c r="A1298" s="213"/>
      <c r="B1298" s="204"/>
      <c r="C1298" s="204"/>
      <c r="D1298" s="207"/>
      <c r="E1298" s="28" t="s">
        <v>24</v>
      </c>
      <c r="F1298" s="29">
        <v>0</v>
      </c>
      <c r="G1298" s="29">
        <v>0</v>
      </c>
      <c r="H1298" s="30">
        <v>0</v>
      </c>
      <c r="I1298" s="30">
        <v>0</v>
      </c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</row>
    <row r="1299" spans="1:28" s="11" customFormat="1" x14ac:dyDescent="0.25">
      <c r="A1299" s="213"/>
      <c r="B1299" s="205"/>
      <c r="C1299" s="205"/>
      <c r="D1299" s="208"/>
      <c r="E1299" s="28" t="s">
        <v>25</v>
      </c>
      <c r="F1299" s="29">
        <v>1</v>
      </c>
      <c r="G1299" s="29">
        <v>1</v>
      </c>
      <c r="H1299" s="29">
        <v>1</v>
      </c>
      <c r="I1299" s="29">
        <v>1</v>
      </c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</row>
    <row r="1300" spans="1:28" s="11" customFormat="1" x14ac:dyDescent="0.25">
      <c r="A1300" s="213">
        <v>427</v>
      </c>
      <c r="B1300" s="203" t="s">
        <v>504</v>
      </c>
      <c r="C1300" s="203" t="s">
        <v>523</v>
      </c>
      <c r="D1300" s="206" t="s">
        <v>525</v>
      </c>
      <c r="E1300" s="25" t="s">
        <v>23</v>
      </c>
      <c r="F1300" s="26">
        <v>1</v>
      </c>
      <c r="G1300" s="26">
        <v>1</v>
      </c>
      <c r="H1300" s="26">
        <v>1</v>
      </c>
      <c r="I1300" s="26">
        <v>1</v>
      </c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</row>
    <row r="1301" spans="1:28" s="11" customFormat="1" x14ac:dyDescent="0.25">
      <c r="A1301" s="213"/>
      <c r="B1301" s="204"/>
      <c r="C1301" s="204"/>
      <c r="D1301" s="207"/>
      <c r="E1301" s="28" t="s">
        <v>24</v>
      </c>
      <c r="F1301" s="29">
        <v>0</v>
      </c>
      <c r="G1301" s="29">
        <v>0</v>
      </c>
      <c r="H1301" s="30">
        <v>0</v>
      </c>
      <c r="I1301" s="30">
        <v>0</v>
      </c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</row>
    <row r="1302" spans="1:28" s="11" customFormat="1" x14ac:dyDescent="0.25">
      <c r="A1302" s="213"/>
      <c r="B1302" s="205"/>
      <c r="C1302" s="205"/>
      <c r="D1302" s="208"/>
      <c r="E1302" s="28" t="s">
        <v>25</v>
      </c>
      <c r="F1302" s="29">
        <v>1</v>
      </c>
      <c r="G1302" s="29">
        <v>1</v>
      </c>
      <c r="H1302" s="29">
        <v>1</v>
      </c>
      <c r="I1302" s="29">
        <v>1</v>
      </c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</row>
    <row r="1303" spans="1:28" s="11" customFormat="1" x14ac:dyDescent="0.25">
      <c r="A1303" s="213">
        <v>428</v>
      </c>
      <c r="B1303" s="203" t="s">
        <v>504</v>
      </c>
      <c r="C1303" s="203" t="s">
        <v>32</v>
      </c>
      <c r="D1303" s="206" t="s">
        <v>526</v>
      </c>
      <c r="E1303" s="25" t="s">
        <v>23</v>
      </c>
      <c r="F1303" s="26">
        <v>1</v>
      </c>
      <c r="G1303" s="26">
        <v>1</v>
      </c>
      <c r="H1303" s="26">
        <v>1</v>
      </c>
      <c r="I1303" s="26">
        <v>1</v>
      </c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</row>
    <row r="1304" spans="1:28" s="11" customFormat="1" x14ac:dyDescent="0.25">
      <c r="A1304" s="213"/>
      <c r="B1304" s="204"/>
      <c r="C1304" s="204"/>
      <c r="D1304" s="207"/>
      <c r="E1304" s="28" t="s">
        <v>24</v>
      </c>
      <c r="F1304" s="29">
        <v>0</v>
      </c>
      <c r="G1304" s="29">
        <v>0</v>
      </c>
      <c r="H1304" s="30">
        <v>0</v>
      </c>
      <c r="I1304" s="30">
        <v>0</v>
      </c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</row>
    <row r="1305" spans="1:28" s="11" customFormat="1" x14ac:dyDescent="0.25">
      <c r="A1305" s="213"/>
      <c r="B1305" s="205"/>
      <c r="C1305" s="205"/>
      <c r="D1305" s="208"/>
      <c r="E1305" s="28" t="s">
        <v>25</v>
      </c>
      <c r="F1305" s="29">
        <v>1</v>
      </c>
      <c r="G1305" s="29">
        <v>1</v>
      </c>
      <c r="H1305" s="29">
        <v>1</v>
      </c>
      <c r="I1305" s="29">
        <v>1</v>
      </c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</row>
    <row r="1306" spans="1:28" s="11" customFormat="1" x14ac:dyDescent="0.25">
      <c r="A1306" s="213">
        <v>429</v>
      </c>
      <c r="B1306" s="203" t="s">
        <v>504</v>
      </c>
      <c r="C1306" s="203" t="s">
        <v>32</v>
      </c>
      <c r="D1306" s="206" t="s">
        <v>32</v>
      </c>
      <c r="E1306" s="25" t="s">
        <v>23</v>
      </c>
      <c r="F1306" s="26">
        <v>1</v>
      </c>
      <c r="G1306" s="26">
        <v>1</v>
      </c>
      <c r="H1306" s="26">
        <v>1</v>
      </c>
      <c r="I1306" s="26">
        <v>1</v>
      </c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</row>
    <row r="1307" spans="1:28" s="11" customFormat="1" x14ac:dyDescent="0.25">
      <c r="A1307" s="213"/>
      <c r="B1307" s="204"/>
      <c r="C1307" s="204"/>
      <c r="D1307" s="207"/>
      <c r="E1307" s="28" t="s">
        <v>24</v>
      </c>
      <c r="F1307" s="29">
        <v>0</v>
      </c>
      <c r="G1307" s="29">
        <v>0</v>
      </c>
      <c r="H1307" s="30">
        <v>0</v>
      </c>
      <c r="I1307" s="30">
        <v>0</v>
      </c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</row>
    <row r="1308" spans="1:28" s="11" customFormat="1" x14ac:dyDescent="0.25">
      <c r="A1308" s="213"/>
      <c r="B1308" s="205"/>
      <c r="C1308" s="205"/>
      <c r="D1308" s="208"/>
      <c r="E1308" s="28" t="s">
        <v>25</v>
      </c>
      <c r="F1308" s="29">
        <v>1</v>
      </c>
      <c r="G1308" s="29">
        <v>1</v>
      </c>
      <c r="H1308" s="29">
        <v>1</v>
      </c>
      <c r="I1308" s="29">
        <v>1</v>
      </c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</row>
    <row r="1309" spans="1:28" s="11" customFormat="1" x14ac:dyDescent="0.25">
      <c r="A1309" s="213">
        <v>430</v>
      </c>
      <c r="B1309" s="203" t="s">
        <v>504</v>
      </c>
      <c r="C1309" s="203" t="s">
        <v>32</v>
      </c>
      <c r="D1309" s="206" t="s">
        <v>527</v>
      </c>
      <c r="E1309" s="25" t="s">
        <v>23</v>
      </c>
      <c r="F1309" s="26">
        <v>1</v>
      </c>
      <c r="G1309" s="26">
        <v>1</v>
      </c>
      <c r="H1309" s="26">
        <v>1</v>
      </c>
      <c r="I1309" s="26">
        <v>1</v>
      </c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</row>
    <row r="1310" spans="1:28" s="11" customFormat="1" x14ac:dyDescent="0.25">
      <c r="A1310" s="213"/>
      <c r="B1310" s="204"/>
      <c r="C1310" s="204"/>
      <c r="D1310" s="207"/>
      <c r="E1310" s="28" t="s">
        <v>24</v>
      </c>
      <c r="F1310" s="29">
        <v>0</v>
      </c>
      <c r="G1310" s="29">
        <v>0</v>
      </c>
      <c r="H1310" s="30">
        <v>0</v>
      </c>
      <c r="I1310" s="30">
        <v>0</v>
      </c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</row>
    <row r="1311" spans="1:28" s="11" customFormat="1" x14ac:dyDescent="0.25">
      <c r="A1311" s="213"/>
      <c r="B1311" s="205"/>
      <c r="C1311" s="205"/>
      <c r="D1311" s="208"/>
      <c r="E1311" s="28" t="s">
        <v>25</v>
      </c>
      <c r="F1311" s="29">
        <v>1</v>
      </c>
      <c r="G1311" s="29">
        <v>1</v>
      </c>
      <c r="H1311" s="29">
        <v>1</v>
      </c>
      <c r="I1311" s="29">
        <v>1</v>
      </c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</row>
    <row r="1312" spans="1:28" s="11" customFormat="1" x14ac:dyDescent="0.25">
      <c r="A1312" s="213">
        <v>431</v>
      </c>
      <c r="B1312" s="203" t="s">
        <v>504</v>
      </c>
      <c r="C1312" s="203" t="s">
        <v>32</v>
      </c>
      <c r="D1312" s="206" t="s">
        <v>528</v>
      </c>
      <c r="E1312" s="25" t="s">
        <v>23</v>
      </c>
      <c r="F1312" s="26">
        <v>1</v>
      </c>
      <c r="G1312" s="26">
        <v>1</v>
      </c>
      <c r="H1312" s="26">
        <v>1</v>
      </c>
      <c r="I1312" s="26">
        <v>1</v>
      </c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</row>
    <row r="1313" spans="1:28" s="11" customFormat="1" x14ac:dyDescent="0.25">
      <c r="A1313" s="213"/>
      <c r="B1313" s="204"/>
      <c r="C1313" s="204"/>
      <c r="D1313" s="207"/>
      <c r="E1313" s="28" t="s">
        <v>24</v>
      </c>
      <c r="F1313" s="29">
        <v>0</v>
      </c>
      <c r="G1313" s="29">
        <v>0</v>
      </c>
      <c r="H1313" s="30">
        <v>0</v>
      </c>
      <c r="I1313" s="30">
        <v>0</v>
      </c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</row>
    <row r="1314" spans="1:28" s="11" customFormat="1" x14ac:dyDescent="0.25">
      <c r="A1314" s="213"/>
      <c r="B1314" s="205"/>
      <c r="C1314" s="205"/>
      <c r="D1314" s="208"/>
      <c r="E1314" s="28" t="s">
        <v>25</v>
      </c>
      <c r="F1314" s="29">
        <v>1</v>
      </c>
      <c r="G1314" s="29">
        <v>1</v>
      </c>
      <c r="H1314" s="29">
        <v>1</v>
      </c>
      <c r="I1314" s="29">
        <v>1</v>
      </c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</row>
    <row r="1315" spans="1:28" s="11" customFormat="1" x14ac:dyDescent="0.25">
      <c r="A1315" s="213">
        <v>432</v>
      </c>
      <c r="B1315" s="203" t="s">
        <v>504</v>
      </c>
      <c r="C1315" s="203" t="s">
        <v>33</v>
      </c>
      <c r="D1315" s="206" t="s">
        <v>33</v>
      </c>
      <c r="E1315" s="25" t="s">
        <v>23</v>
      </c>
      <c r="F1315" s="26">
        <v>1</v>
      </c>
      <c r="G1315" s="26">
        <v>1</v>
      </c>
      <c r="H1315" s="26">
        <v>1</v>
      </c>
      <c r="I1315" s="26">
        <v>1</v>
      </c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</row>
    <row r="1316" spans="1:28" s="11" customFormat="1" x14ac:dyDescent="0.25">
      <c r="A1316" s="213"/>
      <c r="B1316" s="204"/>
      <c r="C1316" s="204"/>
      <c r="D1316" s="207"/>
      <c r="E1316" s="28" t="s">
        <v>24</v>
      </c>
      <c r="F1316" s="29">
        <v>0</v>
      </c>
      <c r="G1316" s="29">
        <v>0</v>
      </c>
      <c r="H1316" s="30">
        <v>0</v>
      </c>
      <c r="I1316" s="30">
        <v>0</v>
      </c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</row>
    <row r="1317" spans="1:28" s="11" customFormat="1" x14ac:dyDescent="0.25">
      <c r="A1317" s="213"/>
      <c r="B1317" s="205"/>
      <c r="C1317" s="205"/>
      <c r="D1317" s="208"/>
      <c r="E1317" s="28" t="s">
        <v>25</v>
      </c>
      <c r="F1317" s="29">
        <v>1</v>
      </c>
      <c r="G1317" s="29">
        <v>1</v>
      </c>
      <c r="H1317" s="29">
        <v>1</v>
      </c>
      <c r="I1317" s="29">
        <v>1</v>
      </c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</row>
    <row r="1318" spans="1:28" s="11" customFormat="1" x14ac:dyDescent="0.25">
      <c r="A1318" s="213">
        <v>433</v>
      </c>
      <c r="B1318" s="203" t="s">
        <v>529</v>
      </c>
      <c r="C1318" s="203" t="s">
        <v>35</v>
      </c>
      <c r="D1318" s="206" t="s">
        <v>35</v>
      </c>
      <c r="E1318" s="25" t="s">
        <v>23</v>
      </c>
      <c r="F1318" s="26">
        <v>1</v>
      </c>
      <c r="G1318" s="26">
        <v>1</v>
      </c>
      <c r="H1318" s="26">
        <v>1</v>
      </c>
      <c r="I1318" s="26">
        <v>1</v>
      </c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</row>
    <row r="1319" spans="1:28" s="11" customFormat="1" x14ac:dyDescent="0.25">
      <c r="A1319" s="213"/>
      <c r="B1319" s="204"/>
      <c r="C1319" s="204"/>
      <c r="D1319" s="207"/>
      <c r="E1319" s="28" t="s">
        <v>24</v>
      </c>
      <c r="F1319" s="29">
        <v>0</v>
      </c>
      <c r="G1319" s="29">
        <v>0</v>
      </c>
      <c r="H1319" s="30">
        <v>0</v>
      </c>
      <c r="I1319" s="30">
        <v>0</v>
      </c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</row>
    <row r="1320" spans="1:28" s="11" customFormat="1" x14ac:dyDescent="0.25">
      <c r="A1320" s="213"/>
      <c r="B1320" s="205"/>
      <c r="C1320" s="205"/>
      <c r="D1320" s="208"/>
      <c r="E1320" s="28" t="s">
        <v>25</v>
      </c>
      <c r="F1320" s="29">
        <v>4</v>
      </c>
      <c r="G1320" s="29">
        <v>4</v>
      </c>
      <c r="H1320" s="29">
        <v>4</v>
      </c>
      <c r="I1320" s="29">
        <v>4</v>
      </c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</row>
    <row r="1321" spans="1:28" s="11" customFormat="1" x14ac:dyDescent="0.25">
      <c r="A1321" s="213">
        <v>434</v>
      </c>
      <c r="B1321" s="203" t="s">
        <v>529</v>
      </c>
      <c r="C1321" s="203" t="s">
        <v>36</v>
      </c>
      <c r="D1321" s="206" t="s">
        <v>529</v>
      </c>
      <c r="E1321" s="25" t="s">
        <v>23</v>
      </c>
      <c r="F1321" s="26">
        <v>1</v>
      </c>
      <c r="G1321" s="26">
        <v>1</v>
      </c>
      <c r="H1321" s="26">
        <v>1</v>
      </c>
      <c r="I1321" s="26">
        <v>1</v>
      </c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</row>
    <row r="1322" spans="1:28" s="11" customFormat="1" x14ac:dyDescent="0.25">
      <c r="A1322" s="213"/>
      <c r="B1322" s="204"/>
      <c r="C1322" s="204"/>
      <c r="D1322" s="207"/>
      <c r="E1322" s="28" t="s">
        <v>24</v>
      </c>
      <c r="F1322" s="29">
        <v>0</v>
      </c>
      <c r="G1322" s="29">
        <v>0</v>
      </c>
      <c r="H1322" s="30">
        <v>0</v>
      </c>
      <c r="I1322" s="30">
        <v>0</v>
      </c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</row>
    <row r="1323" spans="1:28" s="11" customFormat="1" x14ac:dyDescent="0.25">
      <c r="A1323" s="213"/>
      <c r="B1323" s="205"/>
      <c r="C1323" s="205"/>
      <c r="D1323" s="208"/>
      <c r="E1323" s="28" t="s">
        <v>25</v>
      </c>
      <c r="F1323" s="29">
        <v>1</v>
      </c>
      <c r="G1323" s="29">
        <v>1</v>
      </c>
      <c r="H1323" s="29">
        <v>1</v>
      </c>
      <c r="I1323" s="29">
        <v>1</v>
      </c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</row>
    <row r="1324" spans="1:28" s="11" customFormat="1" x14ac:dyDescent="0.25">
      <c r="A1324" s="213">
        <v>435</v>
      </c>
      <c r="B1324" s="203" t="s">
        <v>529</v>
      </c>
      <c r="C1324" s="203" t="s">
        <v>36</v>
      </c>
      <c r="D1324" s="206" t="s">
        <v>530</v>
      </c>
      <c r="E1324" s="25" t="s">
        <v>23</v>
      </c>
      <c r="F1324" s="26">
        <v>1</v>
      </c>
      <c r="G1324" s="26">
        <v>1</v>
      </c>
      <c r="H1324" s="26">
        <v>1</v>
      </c>
      <c r="I1324" s="26">
        <v>1</v>
      </c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</row>
    <row r="1325" spans="1:28" s="11" customFormat="1" x14ac:dyDescent="0.25">
      <c r="A1325" s="213"/>
      <c r="B1325" s="204"/>
      <c r="C1325" s="204"/>
      <c r="D1325" s="207"/>
      <c r="E1325" s="28" t="s">
        <v>24</v>
      </c>
      <c r="F1325" s="29">
        <v>0</v>
      </c>
      <c r="G1325" s="29">
        <v>0</v>
      </c>
      <c r="H1325" s="30">
        <v>0</v>
      </c>
      <c r="I1325" s="30">
        <v>0</v>
      </c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</row>
    <row r="1326" spans="1:28" s="11" customFormat="1" x14ac:dyDescent="0.25">
      <c r="A1326" s="213"/>
      <c r="B1326" s="205"/>
      <c r="C1326" s="205"/>
      <c r="D1326" s="208"/>
      <c r="E1326" s="28" t="s">
        <v>25</v>
      </c>
      <c r="F1326" s="29">
        <v>1</v>
      </c>
      <c r="G1326" s="29">
        <v>1</v>
      </c>
      <c r="H1326" s="29">
        <v>1</v>
      </c>
      <c r="I1326" s="29">
        <v>1</v>
      </c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</row>
    <row r="1327" spans="1:28" s="11" customFormat="1" x14ac:dyDescent="0.25">
      <c r="A1327" s="213">
        <v>436</v>
      </c>
      <c r="B1327" s="203" t="s">
        <v>529</v>
      </c>
      <c r="C1327" s="203" t="s">
        <v>37</v>
      </c>
      <c r="D1327" s="206" t="s">
        <v>531</v>
      </c>
      <c r="E1327" s="25" t="s">
        <v>23</v>
      </c>
      <c r="F1327" s="26">
        <v>1</v>
      </c>
      <c r="G1327" s="26">
        <v>1</v>
      </c>
      <c r="H1327" s="26">
        <v>1</v>
      </c>
      <c r="I1327" s="26">
        <v>1</v>
      </c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</row>
    <row r="1328" spans="1:28" s="11" customFormat="1" x14ac:dyDescent="0.25">
      <c r="A1328" s="213"/>
      <c r="B1328" s="204"/>
      <c r="C1328" s="204"/>
      <c r="D1328" s="207"/>
      <c r="E1328" s="28" t="s">
        <v>24</v>
      </c>
      <c r="F1328" s="29">
        <v>0</v>
      </c>
      <c r="G1328" s="29">
        <v>0</v>
      </c>
      <c r="H1328" s="30">
        <v>0</v>
      </c>
      <c r="I1328" s="30">
        <v>0</v>
      </c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</row>
    <row r="1329" spans="1:28" s="11" customFormat="1" x14ac:dyDescent="0.25">
      <c r="A1329" s="213"/>
      <c r="B1329" s="205"/>
      <c r="C1329" s="205"/>
      <c r="D1329" s="208"/>
      <c r="E1329" s="28" t="s">
        <v>25</v>
      </c>
      <c r="F1329" s="29">
        <v>1</v>
      </c>
      <c r="G1329" s="29">
        <v>1</v>
      </c>
      <c r="H1329" s="29">
        <v>1</v>
      </c>
      <c r="I1329" s="29">
        <v>1</v>
      </c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</row>
    <row r="1330" spans="1:28" s="11" customFormat="1" x14ac:dyDescent="0.25">
      <c r="A1330" s="213">
        <v>437</v>
      </c>
      <c r="B1330" s="203" t="s">
        <v>529</v>
      </c>
      <c r="C1330" s="203" t="s">
        <v>38</v>
      </c>
      <c r="D1330" s="206" t="s">
        <v>532</v>
      </c>
      <c r="E1330" s="25" t="s">
        <v>23</v>
      </c>
      <c r="F1330" s="26">
        <v>1</v>
      </c>
      <c r="G1330" s="26">
        <v>1</v>
      </c>
      <c r="H1330" s="26">
        <v>1</v>
      </c>
      <c r="I1330" s="26">
        <v>1</v>
      </c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</row>
    <row r="1331" spans="1:28" s="11" customFormat="1" x14ac:dyDescent="0.25">
      <c r="A1331" s="213"/>
      <c r="B1331" s="204"/>
      <c r="C1331" s="204"/>
      <c r="D1331" s="207"/>
      <c r="E1331" s="28" t="s">
        <v>24</v>
      </c>
      <c r="F1331" s="29">
        <v>0</v>
      </c>
      <c r="G1331" s="29">
        <v>0</v>
      </c>
      <c r="H1331" s="30">
        <v>0</v>
      </c>
      <c r="I1331" s="30">
        <v>0</v>
      </c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</row>
    <row r="1332" spans="1:28" s="11" customFormat="1" x14ac:dyDescent="0.25">
      <c r="A1332" s="213"/>
      <c r="B1332" s="205"/>
      <c r="C1332" s="205"/>
      <c r="D1332" s="208"/>
      <c r="E1332" s="28" t="s">
        <v>25</v>
      </c>
      <c r="F1332" s="29">
        <v>1</v>
      </c>
      <c r="G1332" s="29">
        <v>1</v>
      </c>
      <c r="H1332" s="29">
        <v>1</v>
      </c>
      <c r="I1332" s="29">
        <v>1</v>
      </c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</row>
    <row r="1333" spans="1:28" s="11" customFormat="1" x14ac:dyDescent="0.25">
      <c r="A1333" s="213">
        <v>438</v>
      </c>
      <c r="B1333" s="203" t="s">
        <v>529</v>
      </c>
      <c r="C1333" s="203" t="s">
        <v>38</v>
      </c>
      <c r="D1333" s="206" t="s">
        <v>533</v>
      </c>
      <c r="E1333" s="25" t="s">
        <v>23</v>
      </c>
      <c r="F1333" s="26">
        <v>1</v>
      </c>
      <c r="G1333" s="26">
        <v>1</v>
      </c>
      <c r="H1333" s="26">
        <v>1</v>
      </c>
      <c r="I1333" s="26">
        <v>1</v>
      </c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</row>
    <row r="1334" spans="1:28" s="11" customFormat="1" x14ac:dyDescent="0.25">
      <c r="A1334" s="213"/>
      <c r="B1334" s="204"/>
      <c r="C1334" s="204"/>
      <c r="D1334" s="207"/>
      <c r="E1334" s="28" t="s">
        <v>24</v>
      </c>
      <c r="F1334" s="29">
        <v>0</v>
      </c>
      <c r="G1334" s="29">
        <v>0</v>
      </c>
      <c r="H1334" s="30">
        <v>0</v>
      </c>
      <c r="I1334" s="30">
        <v>0</v>
      </c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</row>
    <row r="1335" spans="1:28" s="11" customFormat="1" x14ac:dyDescent="0.25">
      <c r="A1335" s="213"/>
      <c r="B1335" s="205"/>
      <c r="C1335" s="205"/>
      <c r="D1335" s="208"/>
      <c r="E1335" s="28" t="s">
        <v>25</v>
      </c>
      <c r="F1335" s="29">
        <v>1</v>
      </c>
      <c r="G1335" s="29">
        <v>1</v>
      </c>
      <c r="H1335" s="29">
        <v>1</v>
      </c>
      <c r="I1335" s="29">
        <v>1</v>
      </c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</row>
    <row r="1336" spans="1:28" s="11" customFormat="1" x14ac:dyDescent="0.25">
      <c r="A1336" s="213">
        <v>439</v>
      </c>
      <c r="B1336" s="203" t="s">
        <v>529</v>
      </c>
      <c r="C1336" s="203" t="s">
        <v>38</v>
      </c>
      <c r="D1336" s="206" t="s">
        <v>38</v>
      </c>
      <c r="E1336" s="25" t="s">
        <v>23</v>
      </c>
      <c r="F1336" s="26">
        <v>1</v>
      </c>
      <c r="G1336" s="26">
        <v>1</v>
      </c>
      <c r="H1336" s="26">
        <v>1</v>
      </c>
      <c r="I1336" s="26">
        <v>1</v>
      </c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</row>
    <row r="1337" spans="1:28" s="11" customFormat="1" x14ac:dyDescent="0.25">
      <c r="A1337" s="213"/>
      <c r="B1337" s="204"/>
      <c r="C1337" s="204"/>
      <c r="D1337" s="207"/>
      <c r="E1337" s="28" t="s">
        <v>24</v>
      </c>
      <c r="F1337" s="29">
        <v>0</v>
      </c>
      <c r="G1337" s="29">
        <v>0</v>
      </c>
      <c r="H1337" s="30">
        <v>0</v>
      </c>
      <c r="I1337" s="30">
        <v>0</v>
      </c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</row>
    <row r="1338" spans="1:28" s="11" customFormat="1" x14ac:dyDescent="0.25">
      <c r="A1338" s="213"/>
      <c r="B1338" s="205"/>
      <c r="C1338" s="205"/>
      <c r="D1338" s="208"/>
      <c r="E1338" s="28" t="s">
        <v>25</v>
      </c>
      <c r="F1338" s="29">
        <v>1</v>
      </c>
      <c r="G1338" s="29">
        <v>1</v>
      </c>
      <c r="H1338" s="29">
        <v>1</v>
      </c>
      <c r="I1338" s="29">
        <v>1</v>
      </c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</row>
    <row r="1339" spans="1:28" s="11" customFormat="1" ht="22.5" customHeight="1" x14ac:dyDescent="0.25">
      <c r="A1339" s="213">
        <v>440</v>
      </c>
      <c r="B1339" s="203" t="s">
        <v>529</v>
      </c>
      <c r="C1339" s="203" t="s">
        <v>145</v>
      </c>
      <c r="D1339" s="206" t="s">
        <v>534</v>
      </c>
      <c r="E1339" s="25" t="s">
        <v>23</v>
      </c>
      <c r="F1339" s="26">
        <v>1</v>
      </c>
      <c r="G1339" s="26">
        <v>1</v>
      </c>
      <c r="H1339" s="26">
        <v>1</v>
      </c>
      <c r="I1339" s="26">
        <v>1</v>
      </c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</row>
    <row r="1340" spans="1:28" s="11" customFormat="1" x14ac:dyDescent="0.25">
      <c r="A1340" s="213"/>
      <c r="B1340" s="204"/>
      <c r="C1340" s="204"/>
      <c r="D1340" s="207"/>
      <c r="E1340" s="28" t="s">
        <v>24</v>
      </c>
      <c r="F1340" s="29">
        <v>0</v>
      </c>
      <c r="G1340" s="29">
        <v>0</v>
      </c>
      <c r="H1340" s="30">
        <v>0</v>
      </c>
      <c r="I1340" s="30">
        <v>0</v>
      </c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</row>
    <row r="1341" spans="1:28" s="11" customFormat="1" x14ac:dyDescent="0.25">
      <c r="A1341" s="213"/>
      <c r="B1341" s="205"/>
      <c r="C1341" s="205"/>
      <c r="D1341" s="208"/>
      <c r="E1341" s="28" t="s">
        <v>25</v>
      </c>
      <c r="F1341" s="29">
        <v>3</v>
      </c>
      <c r="G1341" s="29">
        <v>3</v>
      </c>
      <c r="H1341" s="29">
        <v>3</v>
      </c>
      <c r="I1341" s="29">
        <v>3</v>
      </c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</row>
    <row r="1342" spans="1:28" s="11" customFormat="1" x14ac:dyDescent="0.25">
      <c r="A1342" s="213">
        <v>441</v>
      </c>
      <c r="B1342" s="203" t="s">
        <v>529</v>
      </c>
      <c r="C1342" s="203" t="s">
        <v>34</v>
      </c>
      <c r="D1342" s="206" t="s">
        <v>34</v>
      </c>
      <c r="E1342" s="25" t="s">
        <v>23</v>
      </c>
      <c r="F1342" s="26">
        <v>1</v>
      </c>
      <c r="G1342" s="26">
        <v>1</v>
      </c>
      <c r="H1342" s="26">
        <v>1</v>
      </c>
      <c r="I1342" s="26">
        <v>1</v>
      </c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</row>
    <row r="1343" spans="1:28" s="11" customFormat="1" x14ac:dyDescent="0.25">
      <c r="A1343" s="213"/>
      <c r="B1343" s="204"/>
      <c r="C1343" s="204"/>
      <c r="D1343" s="207"/>
      <c r="E1343" s="28" t="s">
        <v>24</v>
      </c>
      <c r="F1343" s="29">
        <v>0</v>
      </c>
      <c r="G1343" s="29">
        <v>0</v>
      </c>
      <c r="H1343" s="30">
        <v>0</v>
      </c>
      <c r="I1343" s="30">
        <v>0</v>
      </c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</row>
    <row r="1344" spans="1:28" s="11" customFormat="1" x14ac:dyDescent="0.25">
      <c r="A1344" s="213"/>
      <c r="B1344" s="205"/>
      <c r="C1344" s="205"/>
      <c r="D1344" s="208"/>
      <c r="E1344" s="28" t="s">
        <v>25</v>
      </c>
      <c r="F1344" s="29">
        <v>3</v>
      </c>
      <c r="G1344" s="29">
        <v>3</v>
      </c>
      <c r="H1344" s="29">
        <v>3</v>
      </c>
      <c r="I1344" s="29">
        <v>3</v>
      </c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</row>
    <row r="1345" spans="1:28" s="11" customFormat="1" x14ac:dyDescent="0.25">
      <c r="A1345" s="213">
        <v>442</v>
      </c>
      <c r="B1345" s="203" t="s">
        <v>529</v>
      </c>
      <c r="C1345" s="203" t="s">
        <v>34</v>
      </c>
      <c r="D1345" s="206" t="s">
        <v>535</v>
      </c>
      <c r="E1345" s="25" t="s">
        <v>23</v>
      </c>
      <c r="F1345" s="26">
        <v>1</v>
      </c>
      <c r="G1345" s="26">
        <v>1</v>
      </c>
      <c r="H1345" s="26">
        <v>1</v>
      </c>
      <c r="I1345" s="26">
        <v>1</v>
      </c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</row>
    <row r="1346" spans="1:28" s="11" customFormat="1" x14ac:dyDescent="0.25">
      <c r="A1346" s="213"/>
      <c r="B1346" s="204"/>
      <c r="C1346" s="204"/>
      <c r="D1346" s="207"/>
      <c r="E1346" s="28" t="s">
        <v>24</v>
      </c>
      <c r="F1346" s="29">
        <v>0</v>
      </c>
      <c r="G1346" s="29">
        <v>0</v>
      </c>
      <c r="H1346" s="30">
        <v>0</v>
      </c>
      <c r="I1346" s="30">
        <v>0</v>
      </c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</row>
    <row r="1347" spans="1:28" s="11" customFormat="1" x14ac:dyDescent="0.25">
      <c r="A1347" s="213"/>
      <c r="B1347" s="205"/>
      <c r="C1347" s="205"/>
      <c r="D1347" s="208"/>
      <c r="E1347" s="28" t="s">
        <v>25</v>
      </c>
      <c r="F1347" s="29">
        <v>1</v>
      </c>
      <c r="G1347" s="29">
        <v>1</v>
      </c>
      <c r="H1347" s="29">
        <v>1</v>
      </c>
      <c r="I1347" s="29">
        <v>1</v>
      </c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</row>
    <row r="1348" spans="1:28" s="11" customFormat="1" x14ac:dyDescent="0.25">
      <c r="A1348" s="213">
        <v>443</v>
      </c>
      <c r="B1348" s="203" t="s">
        <v>529</v>
      </c>
      <c r="C1348" s="203" t="s">
        <v>39</v>
      </c>
      <c r="D1348" s="206" t="s">
        <v>536</v>
      </c>
      <c r="E1348" s="25" t="s">
        <v>23</v>
      </c>
      <c r="F1348" s="26">
        <v>1</v>
      </c>
      <c r="G1348" s="26">
        <v>1</v>
      </c>
      <c r="H1348" s="26">
        <v>1</v>
      </c>
      <c r="I1348" s="26">
        <v>1</v>
      </c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</row>
    <row r="1349" spans="1:28" s="11" customFormat="1" x14ac:dyDescent="0.25">
      <c r="A1349" s="213"/>
      <c r="B1349" s="204"/>
      <c r="C1349" s="204"/>
      <c r="D1349" s="207"/>
      <c r="E1349" s="28" t="s">
        <v>24</v>
      </c>
      <c r="F1349" s="29">
        <v>0</v>
      </c>
      <c r="G1349" s="29">
        <v>0</v>
      </c>
      <c r="H1349" s="30">
        <v>0</v>
      </c>
      <c r="I1349" s="30">
        <v>0</v>
      </c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</row>
    <row r="1350" spans="1:28" s="11" customFormat="1" x14ac:dyDescent="0.25">
      <c r="A1350" s="213"/>
      <c r="B1350" s="205"/>
      <c r="C1350" s="205"/>
      <c r="D1350" s="208"/>
      <c r="E1350" s="28" t="s">
        <v>25</v>
      </c>
      <c r="F1350" s="29">
        <v>1</v>
      </c>
      <c r="G1350" s="29">
        <v>1</v>
      </c>
      <c r="H1350" s="29">
        <v>1</v>
      </c>
      <c r="I1350" s="29">
        <v>1</v>
      </c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</row>
    <row r="1351" spans="1:28" s="11" customFormat="1" x14ac:dyDescent="0.25">
      <c r="A1351" s="213">
        <v>444</v>
      </c>
      <c r="B1351" s="203" t="s">
        <v>529</v>
      </c>
      <c r="C1351" s="203" t="s">
        <v>39</v>
      </c>
      <c r="D1351" s="206" t="s">
        <v>39</v>
      </c>
      <c r="E1351" s="25" t="s">
        <v>23</v>
      </c>
      <c r="F1351" s="26">
        <v>1</v>
      </c>
      <c r="G1351" s="26">
        <v>1</v>
      </c>
      <c r="H1351" s="26">
        <v>1</v>
      </c>
      <c r="I1351" s="26">
        <v>1</v>
      </c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</row>
    <row r="1352" spans="1:28" s="11" customFormat="1" x14ac:dyDescent="0.25">
      <c r="A1352" s="213"/>
      <c r="B1352" s="204"/>
      <c r="C1352" s="204"/>
      <c r="D1352" s="207"/>
      <c r="E1352" s="28" t="s">
        <v>24</v>
      </c>
      <c r="F1352" s="29">
        <v>0</v>
      </c>
      <c r="G1352" s="29">
        <v>0</v>
      </c>
      <c r="H1352" s="30">
        <v>0</v>
      </c>
      <c r="I1352" s="30">
        <v>0</v>
      </c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</row>
    <row r="1353" spans="1:28" s="11" customFormat="1" x14ac:dyDescent="0.25">
      <c r="A1353" s="213"/>
      <c r="B1353" s="205"/>
      <c r="C1353" s="205"/>
      <c r="D1353" s="208"/>
      <c r="E1353" s="28" t="s">
        <v>25</v>
      </c>
      <c r="F1353" s="29">
        <v>1</v>
      </c>
      <c r="G1353" s="29">
        <v>1</v>
      </c>
      <c r="H1353" s="29">
        <v>1</v>
      </c>
      <c r="I1353" s="29">
        <v>1</v>
      </c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</row>
    <row r="1354" spans="1:28" s="11" customFormat="1" x14ac:dyDescent="0.25">
      <c r="A1354" s="213">
        <v>445</v>
      </c>
      <c r="B1354" s="203" t="s">
        <v>529</v>
      </c>
      <c r="C1354" s="203" t="s">
        <v>40</v>
      </c>
      <c r="D1354" s="206" t="s">
        <v>40</v>
      </c>
      <c r="E1354" s="25" t="s">
        <v>23</v>
      </c>
      <c r="F1354" s="26">
        <v>1</v>
      </c>
      <c r="G1354" s="26">
        <v>1</v>
      </c>
      <c r="H1354" s="26">
        <v>1</v>
      </c>
      <c r="I1354" s="26">
        <v>1</v>
      </c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</row>
    <row r="1355" spans="1:28" s="11" customFormat="1" x14ac:dyDescent="0.25">
      <c r="A1355" s="213"/>
      <c r="B1355" s="204"/>
      <c r="C1355" s="204"/>
      <c r="D1355" s="207"/>
      <c r="E1355" s="28" t="s">
        <v>24</v>
      </c>
      <c r="F1355" s="29">
        <v>0</v>
      </c>
      <c r="G1355" s="29">
        <v>0</v>
      </c>
      <c r="H1355" s="30">
        <v>0</v>
      </c>
      <c r="I1355" s="30">
        <v>0</v>
      </c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</row>
    <row r="1356" spans="1:28" s="11" customFormat="1" x14ac:dyDescent="0.25">
      <c r="A1356" s="213"/>
      <c r="B1356" s="205"/>
      <c r="C1356" s="205"/>
      <c r="D1356" s="208"/>
      <c r="E1356" s="28" t="s">
        <v>25</v>
      </c>
      <c r="F1356" s="29">
        <v>2</v>
      </c>
      <c r="G1356" s="29">
        <v>2</v>
      </c>
      <c r="H1356" s="29">
        <v>2</v>
      </c>
      <c r="I1356" s="29">
        <v>2</v>
      </c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</row>
    <row r="1357" spans="1:28" s="11" customFormat="1" x14ac:dyDescent="0.25">
      <c r="A1357" s="213">
        <v>446</v>
      </c>
      <c r="B1357" s="203" t="s">
        <v>529</v>
      </c>
      <c r="C1357" s="203" t="s">
        <v>40</v>
      </c>
      <c r="D1357" s="206" t="s">
        <v>537</v>
      </c>
      <c r="E1357" s="25" t="s">
        <v>23</v>
      </c>
      <c r="F1357" s="26">
        <v>1</v>
      </c>
      <c r="G1357" s="26">
        <v>1</v>
      </c>
      <c r="H1357" s="26">
        <v>1</v>
      </c>
      <c r="I1357" s="26">
        <v>1</v>
      </c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</row>
    <row r="1358" spans="1:28" s="11" customFormat="1" x14ac:dyDescent="0.25">
      <c r="A1358" s="213"/>
      <c r="B1358" s="204"/>
      <c r="C1358" s="204"/>
      <c r="D1358" s="207"/>
      <c r="E1358" s="28" t="s">
        <v>24</v>
      </c>
      <c r="F1358" s="29">
        <v>0</v>
      </c>
      <c r="G1358" s="29">
        <v>0</v>
      </c>
      <c r="H1358" s="30">
        <v>0</v>
      </c>
      <c r="I1358" s="30">
        <v>0</v>
      </c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</row>
    <row r="1359" spans="1:28" s="11" customFormat="1" x14ac:dyDescent="0.25">
      <c r="A1359" s="213"/>
      <c r="B1359" s="205"/>
      <c r="C1359" s="205"/>
      <c r="D1359" s="208"/>
      <c r="E1359" s="28" t="s">
        <v>25</v>
      </c>
      <c r="F1359" s="29">
        <v>1</v>
      </c>
      <c r="G1359" s="29">
        <v>1</v>
      </c>
      <c r="H1359" s="29">
        <v>1</v>
      </c>
      <c r="I1359" s="29">
        <v>1</v>
      </c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</row>
    <row r="1360" spans="1:28" s="11" customFormat="1" x14ac:dyDescent="0.25">
      <c r="A1360" s="213">
        <v>447</v>
      </c>
      <c r="B1360" s="203" t="s">
        <v>529</v>
      </c>
      <c r="C1360" s="203" t="s">
        <v>40</v>
      </c>
      <c r="D1360" s="206" t="s">
        <v>538</v>
      </c>
      <c r="E1360" s="25" t="s">
        <v>23</v>
      </c>
      <c r="F1360" s="26">
        <v>1</v>
      </c>
      <c r="G1360" s="26">
        <v>1</v>
      </c>
      <c r="H1360" s="26">
        <v>1</v>
      </c>
      <c r="I1360" s="26">
        <v>1</v>
      </c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</row>
    <row r="1361" spans="1:28" s="11" customFormat="1" x14ac:dyDescent="0.25">
      <c r="A1361" s="213"/>
      <c r="B1361" s="204"/>
      <c r="C1361" s="204"/>
      <c r="D1361" s="207"/>
      <c r="E1361" s="28" t="s">
        <v>24</v>
      </c>
      <c r="F1361" s="29">
        <v>0</v>
      </c>
      <c r="G1361" s="29">
        <v>0</v>
      </c>
      <c r="H1361" s="30">
        <v>0</v>
      </c>
      <c r="I1361" s="30">
        <v>0</v>
      </c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</row>
    <row r="1362" spans="1:28" s="11" customFormat="1" x14ac:dyDescent="0.25">
      <c r="A1362" s="213"/>
      <c r="B1362" s="205"/>
      <c r="C1362" s="205"/>
      <c r="D1362" s="208"/>
      <c r="E1362" s="28" t="s">
        <v>25</v>
      </c>
      <c r="F1362" s="29">
        <v>1</v>
      </c>
      <c r="G1362" s="29">
        <v>1</v>
      </c>
      <c r="H1362" s="29">
        <v>1</v>
      </c>
      <c r="I1362" s="29">
        <v>1</v>
      </c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</row>
    <row r="1363" spans="1:28" s="11" customFormat="1" x14ac:dyDescent="0.25">
      <c r="A1363" s="213">
        <v>448</v>
      </c>
      <c r="B1363" s="203" t="s">
        <v>529</v>
      </c>
      <c r="C1363" s="203" t="s">
        <v>40</v>
      </c>
      <c r="D1363" s="206" t="s">
        <v>539</v>
      </c>
      <c r="E1363" s="25" t="s">
        <v>23</v>
      </c>
      <c r="F1363" s="26">
        <v>1</v>
      </c>
      <c r="G1363" s="26">
        <v>1</v>
      </c>
      <c r="H1363" s="26">
        <v>1</v>
      </c>
      <c r="I1363" s="26">
        <v>1</v>
      </c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</row>
    <row r="1364" spans="1:28" s="11" customFormat="1" x14ac:dyDescent="0.25">
      <c r="A1364" s="213"/>
      <c r="B1364" s="204"/>
      <c r="C1364" s="204"/>
      <c r="D1364" s="207"/>
      <c r="E1364" s="28" t="s">
        <v>24</v>
      </c>
      <c r="F1364" s="29">
        <v>0</v>
      </c>
      <c r="G1364" s="29">
        <v>0</v>
      </c>
      <c r="H1364" s="30">
        <v>0</v>
      </c>
      <c r="I1364" s="30">
        <v>0</v>
      </c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</row>
    <row r="1365" spans="1:28" s="11" customFormat="1" x14ac:dyDescent="0.25">
      <c r="A1365" s="213"/>
      <c r="B1365" s="205"/>
      <c r="C1365" s="205"/>
      <c r="D1365" s="208"/>
      <c r="E1365" s="28" t="s">
        <v>25</v>
      </c>
      <c r="F1365" s="29">
        <v>1</v>
      </c>
      <c r="G1365" s="29">
        <v>1</v>
      </c>
      <c r="H1365" s="29">
        <v>1</v>
      </c>
      <c r="I1365" s="29">
        <v>1</v>
      </c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</row>
    <row r="1366" spans="1:28" s="11" customFormat="1" x14ac:dyDescent="0.25">
      <c r="A1366" s="213">
        <v>449</v>
      </c>
      <c r="B1366" s="203" t="s">
        <v>529</v>
      </c>
      <c r="C1366" s="203" t="s">
        <v>40</v>
      </c>
      <c r="D1366" s="206" t="s">
        <v>540</v>
      </c>
      <c r="E1366" s="25" t="s">
        <v>23</v>
      </c>
      <c r="F1366" s="26">
        <v>1</v>
      </c>
      <c r="G1366" s="26">
        <v>1</v>
      </c>
      <c r="H1366" s="26">
        <v>1</v>
      </c>
      <c r="I1366" s="26">
        <v>1</v>
      </c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</row>
    <row r="1367" spans="1:28" s="11" customFormat="1" x14ac:dyDescent="0.25">
      <c r="A1367" s="213"/>
      <c r="B1367" s="204"/>
      <c r="C1367" s="204"/>
      <c r="D1367" s="207"/>
      <c r="E1367" s="28" t="s">
        <v>24</v>
      </c>
      <c r="F1367" s="29">
        <v>0</v>
      </c>
      <c r="G1367" s="29">
        <v>0</v>
      </c>
      <c r="H1367" s="30">
        <v>0</v>
      </c>
      <c r="I1367" s="30">
        <v>0</v>
      </c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</row>
    <row r="1368" spans="1:28" s="11" customFormat="1" x14ac:dyDescent="0.25">
      <c r="A1368" s="213"/>
      <c r="B1368" s="205"/>
      <c r="C1368" s="205"/>
      <c r="D1368" s="208"/>
      <c r="E1368" s="28" t="s">
        <v>25</v>
      </c>
      <c r="F1368" s="29">
        <v>1</v>
      </c>
      <c r="G1368" s="29">
        <v>1</v>
      </c>
      <c r="H1368" s="29">
        <v>1</v>
      </c>
      <c r="I1368" s="29">
        <v>1</v>
      </c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</row>
    <row r="1369" spans="1:28" s="11" customFormat="1" x14ac:dyDescent="0.25">
      <c r="A1369" s="213">
        <v>450</v>
      </c>
      <c r="B1369" s="203" t="s">
        <v>529</v>
      </c>
      <c r="C1369" s="203" t="s">
        <v>529</v>
      </c>
      <c r="D1369" s="206" t="s">
        <v>541</v>
      </c>
      <c r="E1369" s="25" t="s">
        <v>23</v>
      </c>
      <c r="F1369" s="26">
        <v>1</v>
      </c>
      <c r="G1369" s="26">
        <v>1</v>
      </c>
      <c r="H1369" s="26">
        <v>1</v>
      </c>
      <c r="I1369" s="26">
        <v>1</v>
      </c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</row>
    <row r="1370" spans="1:28" s="11" customFormat="1" x14ac:dyDescent="0.25">
      <c r="A1370" s="213"/>
      <c r="B1370" s="204"/>
      <c r="C1370" s="204"/>
      <c r="D1370" s="207"/>
      <c r="E1370" s="28" t="s">
        <v>24</v>
      </c>
      <c r="F1370" s="29">
        <v>0</v>
      </c>
      <c r="G1370" s="29">
        <v>0</v>
      </c>
      <c r="H1370" s="30">
        <v>0</v>
      </c>
      <c r="I1370" s="30">
        <v>0</v>
      </c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</row>
    <row r="1371" spans="1:28" s="11" customFormat="1" x14ac:dyDescent="0.25">
      <c r="A1371" s="213"/>
      <c r="B1371" s="205"/>
      <c r="C1371" s="205"/>
      <c r="D1371" s="208"/>
      <c r="E1371" s="28" t="s">
        <v>25</v>
      </c>
      <c r="F1371" s="29">
        <v>2</v>
      </c>
      <c r="G1371" s="29">
        <v>2</v>
      </c>
      <c r="H1371" s="29">
        <v>2</v>
      </c>
      <c r="I1371" s="29">
        <v>2</v>
      </c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</row>
    <row r="1372" spans="1:28" s="11" customFormat="1" x14ac:dyDescent="0.25">
      <c r="A1372" s="213">
        <v>451</v>
      </c>
      <c r="B1372" s="203" t="s">
        <v>529</v>
      </c>
      <c r="C1372" s="203" t="s">
        <v>529</v>
      </c>
      <c r="D1372" s="206" t="s">
        <v>542</v>
      </c>
      <c r="E1372" s="25" t="s">
        <v>23</v>
      </c>
      <c r="F1372" s="26">
        <v>1</v>
      </c>
      <c r="G1372" s="26">
        <v>1</v>
      </c>
      <c r="H1372" s="26">
        <v>1</v>
      </c>
      <c r="I1372" s="26">
        <v>1</v>
      </c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</row>
    <row r="1373" spans="1:28" s="11" customFormat="1" x14ac:dyDescent="0.25">
      <c r="A1373" s="213"/>
      <c r="B1373" s="204"/>
      <c r="C1373" s="204"/>
      <c r="D1373" s="207"/>
      <c r="E1373" s="28" t="s">
        <v>24</v>
      </c>
      <c r="F1373" s="29">
        <v>0</v>
      </c>
      <c r="G1373" s="29">
        <v>0</v>
      </c>
      <c r="H1373" s="30">
        <v>0</v>
      </c>
      <c r="I1373" s="30">
        <v>0</v>
      </c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</row>
    <row r="1374" spans="1:28" s="11" customFormat="1" x14ac:dyDescent="0.25">
      <c r="A1374" s="213"/>
      <c r="B1374" s="205"/>
      <c r="C1374" s="205"/>
      <c r="D1374" s="208"/>
      <c r="E1374" s="28" t="s">
        <v>25</v>
      </c>
      <c r="F1374" s="29">
        <v>1</v>
      </c>
      <c r="G1374" s="29">
        <v>1</v>
      </c>
      <c r="H1374" s="29">
        <v>1</v>
      </c>
      <c r="I1374" s="29">
        <v>1</v>
      </c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</row>
    <row r="1375" spans="1:28" s="11" customFormat="1" x14ac:dyDescent="0.25">
      <c r="A1375" s="213">
        <v>452</v>
      </c>
      <c r="B1375" s="203" t="s">
        <v>529</v>
      </c>
      <c r="C1375" s="203" t="s">
        <v>529</v>
      </c>
      <c r="D1375" s="206" t="s">
        <v>543</v>
      </c>
      <c r="E1375" s="25" t="s">
        <v>23</v>
      </c>
      <c r="F1375" s="26">
        <v>1</v>
      </c>
      <c r="G1375" s="26">
        <v>1</v>
      </c>
      <c r="H1375" s="26">
        <v>1</v>
      </c>
      <c r="I1375" s="26">
        <v>1</v>
      </c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</row>
    <row r="1376" spans="1:28" s="11" customFormat="1" x14ac:dyDescent="0.25">
      <c r="A1376" s="213"/>
      <c r="B1376" s="204"/>
      <c r="C1376" s="204"/>
      <c r="D1376" s="207"/>
      <c r="E1376" s="28" t="s">
        <v>24</v>
      </c>
      <c r="F1376" s="29">
        <v>0</v>
      </c>
      <c r="G1376" s="29">
        <v>0</v>
      </c>
      <c r="H1376" s="30">
        <v>0</v>
      </c>
      <c r="I1376" s="30">
        <v>0</v>
      </c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</row>
    <row r="1377" spans="1:28" s="11" customFormat="1" x14ac:dyDescent="0.25">
      <c r="A1377" s="213"/>
      <c r="B1377" s="205"/>
      <c r="C1377" s="205"/>
      <c r="D1377" s="208"/>
      <c r="E1377" s="28" t="s">
        <v>25</v>
      </c>
      <c r="F1377" s="29">
        <v>1</v>
      </c>
      <c r="G1377" s="29">
        <v>1</v>
      </c>
      <c r="H1377" s="29">
        <v>1</v>
      </c>
      <c r="I1377" s="29">
        <v>1</v>
      </c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</row>
    <row r="1378" spans="1:28" s="11" customFormat="1" x14ac:dyDescent="0.25">
      <c r="A1378" s="213">
        <v>453</v>
      </c>
      <c r="B1378" s="203" t="s">
        <v>529</v>
      </c>
      <c r="C1378" s="203" t="s">
        <v>529</v>
      </c>
      <c r="D1378" s="206" t="s">
        <v>544</v>
      </c>
      <c r="E1378" s="25" t="s">
        <v>23</v>
      </c>
      <c r="F1378" s="26">
        <v>1</v>
      </c>
      <c r="G1378" s="26">
        <v>1</v>
      </c>
      <c r="H1378" s="26">
        <v>1</v>
      </c>
      <c r="I1378" s="26">
        <v>1</v>
      </c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</row>
    <row r="1379" spans="1:28" s="11" customFormat="1" x14ac:dyDescent="0.25">
      <c r="A1379" s="213"/>
      <c r="B1379" s="204"/>
      <c r="C1379" s="204"/>
      <c r="D1379" s="207"/>
      <c r="E1379" s="28" t="s">
        <v>24</v>
      </c>
      <c r="F1379" s="29">
        <v>0</v>
      </c>
      <c r="G1379" s="29">
        <v>0</v>
      </c>
      <c r="H1379" s="30">
        <v>0</v>
      </c>
      <c r="I1379" s="30">
        <v>0</v>
      </c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</row>
    <row r="1380" spans="1:28" s="11" customFormat="1" x14ac:dyDescent="0.25">
      <c r="A1380" s="213"/>
      <c r="B1380" s="205"/>
      <c r="C1380" s="205"/>
      <c r="D1380" s="208"/>
      <c r="E1380" s="28" t="s">
        <v>25</v>
      </c>
      <c r="F1380" s="29">
        <v>1</v>
      </c>
      <c r="G1380" s="29">
        <v>1</v>
      </c>
      <c r="H1380" s="29">
        <v>1</v>
      </c>
      <c r="I1380" s="29">
        <v>1</v>
      </c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</row>
    <row r="1381" spans="1:28" s="11" customFormat="1" x14ac:dyDescent="0.25">
      <c r="A1381" s="213">
        <v>454</v>
      </c>
      <c r="B1381" s="203" t="s">
        <v>529</v>
      </c>
      <c r="C1381" s="203" t="s">
        <v>41</v>
      </c>
      <c r="D1381" s="206" t="s">
        <v>41</v>
      </c>
      <c r="E1381" s="25" t="s">
        <v>23</v>
      </c>
      <c r="F1381" s="26">
        <v>1</v>
      </c>
      <c r="G1381" s="26">
        <v>1</v>
      </c>
      <c r="H1381" s="26">
        <v>0</v>
      </c>
      <c r="I1381" s="26">
        <v>1</v>
      </c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</row>
    <row r="1382" spans="1:28" s="11" customFormat="1" x14ac:dyDescent="0.25">
      <c r="A1382" s="213"/>
      <c r="B1382" s="204"/>
      <c r="C1382" s="204"/>
      <c r="D1382" s="207"/>
      <c r="E1382" s="28" t="s">
        <v>24</v>
      </c>
      <c r="F1382" s="29">
        <v>0</v>
      </c>
      <c r="G1382" s="29">
        <v>0</v>
      </c>
      <c r="H1382" s="30">
        <v>1</v>
      </c>
      <c r="I1382" s="30">
        <v>0</v>
      </c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</row>
    <row r="1383" spans="1:28" s="11" customFormat="1" x14ac:dyDescent="0.25">
      <c r="A1383" s="213"/>
      <c r="B1383" s="205"/>
      <c r="C1383" s="205"/>
      <c r="D1383" s="208"/>
      <c r="E1383" s="28" t="s">
        <v>25</v>
      </c>
      <c r="F1383" s="29">
        <v>1</v>
      </c>
      <c r="G1383" s="29">
        <v>1</v>
      </c>
      <c r="H1383" s="29">
        <v>1</v>
      </c>
      <c r="I1383" s="29">
        <v>1</v>
      </c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</row>
    <row r="1384" spans="1:28" s="11" customFormat="1" x14ac:dyDescent="0.25">
      <c r="A1384" s="213">
        <v>455</v>
      </c>
      <c r="B1384" s="203" t="s">
        <v>42</v>
      </c>
      <c r="C1384" s="203" t="s">
        <v>43</v>
      </c>
      <c r="D1384" s="206" t="s">
        <v>43</v>
      </c>
      <c r="E1384" s="25" t="s">
        <v>23</v>
      </c>
      <c r="F1384" s="26">
        <v>1</v>
      </c>
      <c r="G1384" s="26">
        <v>1</v>
      </c>
      <c r="H1384" s="26">
        <v>1</v>
      </c>
      <c r="I1384" s="26">
        <v>1</v>
      </c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</row>
    <row r="1385" spans="1:28" s="11" customFormat="1" x14ac:dyDescent="0.25">
      <c r="A1385" s="213"/>
      <c r="B1385" s="204"/>
      <c r="C1385" s="204"/>
      <c r="D1385" s="207"/>
      <c r="E1385" s="28" t="s">
        <v>24</v>
      </c>
      <c r="F1385" s="29">
        <v>0</v>
      </c>
      <c r="G1385" s="29">
        <v>0</v>
      </c>
      <c r="H1385" s="30">
        <v>0</v>
      </c>
      <c r="I1385" s="30">
        <v>0</v>
      </c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</row>
    <row r="1386" spans="1:28" s="11" customFormat="1" x14ac:dyDescent="0.25">
      <c r="A1386" s="213"/>
      <c r="B1386" s="205"/>
      <c r="C1386" s="205"/>
      <c r="D1386" s="208"/>
      <c r="E1386" s="28" t="s">
        <v>25</v>
      </c>
      <c r="F1386" s="29">
        <v>1</v>
      </c>
      <c r="G1386" s="29">
        <v>1</v>
      </c>
      <c r="H1386" s="29">
        <v>1</v>
      </c>
      <c r="I1386" s="29">
        <v>1</v>
      </c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</row>
    <row r="1387" spans="1:28" s="11" customFormat="1" ht="22.5" customHeight="1" x14ac:dyDescent="0.25">
      <c r="A1387" s="213">
        <v>456</v>
      </c>
      <c r="B1387" s="203" t="s">
        <v>42</v>
      </c>
      <c r="C1387" s="203" t="s">
        <v>44</v>
      </c>
      <c r="D1387" s="206" t="s">
        <v>545</v>
      </c>
      <c r="E1387" s="25" t="s">
        <v>23</v>
      </c>
      <c r="F1387" s="26">
        <v>1</v>
      </c>
      <c r="G1387" s="26">
        <v>1</v>
      </c>
      <c r="H1387" s="26">
        <v>1</v>
      </c>
      <c r="I1387" s="26">
        <v>1</v>
      </c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</row>
    <row r="1388" spans="1:28" s="11" customFormat="1" x14ac:dyDescent="0.25">
      <c r="A1388" s="213"/>
      <c r="B1388" s="204"/>
      <c r="C1388" s="204"/>
      <c r="D1388" s="207"/>
      <c r="E1388" s="28" t="s">
        <v>24</v>
      </c>
      <c r="F1388" s="29">
        <v>0</v>
      </c>
      <c r="G1388" s="29">
        <v>0</v>
      </c>
      <c r="H1388" s="30">
        <v>0</v>
      </c>
      <c r="I1388" s="30">
        <v>0</v>
      </c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</row>
    <row r="1389" spans="1:28" s="11" customFormat="1" x14ac:dyDescent="0.25">
      <c r="A1389" s="213"/>
      <c r="B1389" s="205"/>
      <c r="C1389" s="205"/>
      <c r="D1389" s="208"/>
      <c r="E1389" s="28" t="s">
        <v>25</v>
      </c>
      <c r="F1389" s="29">
        <v>2</v>
      </c>
      <c r="G1389" s="29">
        <v>2</v>
      </c>
      <c r="H1389" s="29">
        <v>2</v>
      </c>
      <c r="I1389" s="29">
        <v>2</v>
      </c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</row>
    <row r="1390" spans="1:28" s="11" customFormat="1" ht="22.5" customHeight="1" x14ac:dyDescent="0.25">
      <c r="A1390" s="213">
        <v>457</v>
      </c>
      <c r="B1390" s="203" t="s">
        <v>42</v>
      </c>
      <c r="C1390" s="203" t="s">
        <v>44</v>
      </c>
      <c r="D1390" s="206" t="s">
        <v>546</v>
      </c>
      <c r="E1390" s="25" t="s">
        <v>23</v>
      </c>
      <c r="F1390" s="26">
        <v>1</v>
      </c>
      <c r="G1390" s="26">
        <v>1</v>
      </c>
      <c r="H1390" s="26">
        <v>1</v>
      </c>
      <c r="I1390" s="26">
        <v>1</v>
      </c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</row>
    <row r="1391" spans="1:28" s="11" customFormat="1" x14ac:dyDescent="0.25">
      <c r="A1391" s="213"/>
      <c r="B1391" s="204"/>
      <c r="C1391" s="204"/>
      <c r="D1391" s="207"/>
      <c r="E1391" s="28" t="s">
        <v>24</v>
      </c>
      <c r="F1391" s="29">
        <v>0</v>
      </c>
      <c r="G1391" s="29">
        <v>0</v>
      </c>
      <c r="H1391" s="30">
        <v>0</v>
      </c>
      <c r="I1391" s="30">
        <v>0</v>
      </c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</row>
    <row r="1392" spans="1:28" s="11" customFormat="1" x14ac:dyDescent="0.25">
      <c r="A1392" s="213"/>
      <c r="B1392" s="205"/>
      <c r="C1392" s="205"/>
      <c r="D1392" s="208"/>
      <c r="E1392" s="28" t="s">
        <v>25</v>
      </c>
      <c r="F1392" s="29">
        <v>1</v>
      </c>
      <c r="G1392" s="29">
        <v>1</v>
      </c>
      <c r="H1392" s="29">
        <v>1</v>
      </c>
      <c r="I1392" s="29">
        <v>1</v>
      </c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</row>
    <row r="1393" spans="1:28" s="11" customFormat="1" ht="22.5" customHeight="1" x14ac:dyDescent="0.25">
      <c r="A1393" s="213">
        <v>458</v>
      </c>
      <c r="B1393" s="203" t="s">
        <v>42</v>
      </c>
      <c r="C1393" s="203" t="s">
        <v>44</v>
      </c>
      <c r="D1393" s="206" t="s">
        <v>547</v>
      </c>
      <c r="E1393" s="25" t="s">
        <v>23</v>
      </c>
      <c r="F1393" s="26">
        <v>1</v>
      </c>
      <c r="G1393" s="26">
        <v>1</v>
      </c>
      <c r="H1393" s="26">
        <v>1</v>
      </c>
      <c r="I1393" s="26">
        <v>1</v>
      </c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</row>
    <row r="1394" spans="1:28" s="11" customFormat="1" x14ac:dyDescent="0.25">
      <c r="A1394" s="213"/>
      <c r="B1394" s="204"/>
      <c r="C1394" s="204"/>
      <c r="D1394" s="207"/>
      <c r="E1394" s="28" t="s">
        <v>24</v>
      </c>
      <c r="F1394" s="29">
        <v>0</v>
      </c>
      <c r="G1394" s="29">
        <v>0</v>
      </c>
      <c r="H1394" s="30">
        <v>0</v>
      </c>
      <c r="I1394" s="30">
        <v>0</v>
      </c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</row>
    <row r="1395" spans="1:28" s="11" customFormat="1" x14ac:dyDescent="0.25">
      <c r="A1395" s="213"/>
      <c r="B1395" s="205"/>
      <c r="C1395" s="205"/>
      <c r="D1395" s="208"/>
      <c r="E1395" s="28" t="s">
        <v>25</v>
      </c>
      <c r="F1395" s="29">
        <v>1</v>
      </c>
      <c r="G1395" s="29">
        <v>1</v>
      </c>
      <c r="H1395" s="29">
        <v>1</v>
      </c>
      <c r="I1395" s="29">
        <v>1</v>
      </c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</row>
    <row r="1396" spans="1:28" s="11" customFormat="1" x14ac:dyDescent="0.25">
      <c r="A1396" s="213">
        <v>459</v>
      </c>
      <c r="B1396" s="203" t="s">
        <v>42</v>
      </c>
      <c r="C1396" s="203" t="s">
        <v>42</v>
      </c>
      <c r="D1396" s="206" t="s">
        <v>42</v>
      </c>
      <c r="E1396" s="25" t="s">
        <v>23</v>
      </c>
      <c r="F1396" s="26">
        <v>1</v>
      </c>
      <c r="G1396" s="26">
        <v>1</v>
      </c>
      <c r="H1396" s="26">
        <v>1</v>
      </c>
      <c r="I1396" s="26">
        <v>1</v>
      </c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</row>
    <row r="1397" spans="1:28" s="11" customFormat="1" x14ac:dyDescent="0.25">
      <c r="A1397" s="213"/>
      <c r="B1397" s="204"/>
      <c r="C1397" s="204"/>
      <c r="D1397" s="207"/>
      <c r="E1397" s="28" t="s">
        <v>24</v>
      </c>
      <c r="F1397" s="29">
        <v>0</v>
      </c>
      <c r="G1397" s="29">
        <v>0</v>
      </c>
      <c r="H1397" s="30">
        <v>0</v>
      </c>
      <c r="I1397" s="30">
        <v>0</v>
      </c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</row>
    <row r="1398" spans="1:28" s="11" customFormat="1" x14ac:dyDescent="0.25">
      <c r="A1398" s="213"/>
      <c r="B1398" s="205"/>
      <c r="C1398" s="205"/>
      <c r="D1398" s="208"/>
      <c r="E1398" s="28" t="s">
        <v>25</v>
      </c>
      <c r="F1398" s="29">
        <v>5</v>
      </c>
      <c r="G1398" s="29">
        <v>5</v>
      </c>
      <c r="H1398" s="29">
        <v>5</v>
      </c>
      <c r="I1398" s="29">
        <v>5</v>
      </c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</row>
    <row r="1399" spans="1:28" s="11" customFormat="1" x14ac:dyDescent="0.25">
      <c r="A1399" s="213">
        <v>460</v>
      </c>
      <c r="B1399" s="203" t="s">
        <v>42</v>
      </c>
      <c r="C1399" s="203" t="s">
        <v>42</v>
      </c>
      <c r="D1399" s="206" t="s">
        <v>548</v>
      </c>
      <c r="E1399" s="25" t="s">
        <v>23</v>
      </c>
      <c r="F1399" s="26">
        <v>1</v>
      </c>
      <c r="G1399" s="26">
        <v>1</v>
      </c>
      <c r="H1399" s="26">
        <v>1</v>
      </c>
      <c r="I1399" s="26">
        <v>1</v>
      </c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</row>
    <row r="1400" spans="1:28" s="11" customFormat="1" x14ac:dyDescent="0.25">
      <c r="A1400" s="213"/>
      <c r="B1400" s="204"/>
      <c r="C1400" s="204"/>
      <c r="D1400" s="207"/>
      <c r="E1400" s="28" t="s">
        <v>24</v>
      </c>
      <c r="F1400" s="29">
        <v>0</v>
      </c>
      <c r="G1400" s="29">
        <v>0</v>
      </c>
      <c r="H1400" s="30">
        <v>0</v>
      </c>
      <c r="I1400" s="30">
        <v>0</v>
      </c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</row>
    <row r="1401" spans="1:28" s="11" customFormat="1" x14ac:dyDescent="0.25">
      <c r="A1401" s="213"/>
      <c r="B1401" s="205"/>
      <c r="C1401" s="205"/>
      <c r="D1401" s="208"/>
      <c r="E1401" s="28" t="s">
        <v>25</v>
      </c>
      <c r="F1401" s="29">
        <v>3</v>
      </c>
      <c r="G1401" s="29">
        <v>3</v>
      </c>
      <c r="H1401" s="29">
        <v>3</v>
      </c>
      <c r="I1401" s="29">
        <v>3</v>
      </c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</row>
    <row r="1402" spans="1:28" s="11" customFormat="1" x14ac:dyDescent="0.25">
      <c r="A1402" s="213">
        <v>461</v>
      </c>
      <c r="B1402" s="203" t="s">
        <v>42</v>
      </c>
      <c r="C1402" s="203" t="s">
        <v>42</v>
      </c>
      <c r="D1402" s="206" t="s">
        <v>549</v>
      </c>
      <c r="E1402" s="25" t="s">
        <v>23</v>
      </c>
      <c r="F1402" s="26">
        <v>1</v>
      </c>
      <c r="G1402" s="26">
        <v>1</v>
      </c>
      <c r="H1402" s="26">
        <v>1</v>
      </c>
      <c r="I1402" s="26">
        <v>1</v>
      </c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</row>
    <row r="1403" spans="1:28" s="11" customFormat="1" x14ac:dyDescent="0.25">
      <c r="A1403" s="213"/>
      <c r="B1403" s="204"/>
      <c r="C1403" s="204"/>
      <c r="D1403" s="207"/>
      <c r="E1403" s="28" t="s">
        <v>24</v>
      </c>
      <c r="F1403" s="29">
        <v>0</v>
      </c>
      <c r="G1403" s="29">
        <v>0</v>
      </c>
      <c r="H1403" s="30">
        <v>0</v>
      </c>
      <c r="I1403" s="30">
        <v>0</v>
      </c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</row>
    <row r="1404" spans="1:28" s="11" customFormat="1" x14ac:dyDescent="0.25">
      <c r="A1404" s="213"/>
      <c r="B1404" s="205"/>
      <c r="C1404" s="205"/>
      <c r="D1404" s="208"/>
      <c r="E1404" s="28" t="s">
        <v>25</v>
      </c>
      <c r="F1404" s="29">
        <v>2</v>
      </c>
      <c r="G1404" s="29">
        <v>2</v>
      </c>
      <c r="H1404" s="29">
        <v>2</v>
      </c>
      <c r="I1404" s="29">
        <v>2</v>
      </c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</row>
    <row r="1405" spans="1:28" s="11" customFormat="1" x14ac:dyDescent="0.25">
      <c r="A1405" s="213">
        <v>462</v>
      </c>
      <c r="B1405" s="203" t="s">
        <v>42</v>
      </c>
      <c r="C1405" s="203" t="s">
        <v>42</v>
      </c>
      <c r="D1405" s="206" t="s">
        <v>550</v>
      </c>
      <c r="E1405" s="25" t="s">
        <v>23</v>
      </c>
      <c r="F1405" s="26">
        <v>1</v>
      </c>
      <c r="G1405" s="26">
        <v>1</v>
      </c>
      <c r="H1405" s="26">
        <v>1</v>
      </c>
      <c r="I1405" s="26">
        <v>1</v>
      </c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</row>
    <row r="1406" spans="1:28" s="11" customFormat="1" x14ac:dyDescent="0.25">
      <c r="A1406" s="213"/>
      <c r="B1406" s="204"/>
      <c r="C1406" s="204"/>
      <c r="D1406" s="207"/>
      <c r="E1406" s="28" t="s">
        <v>24</v>
      </c>
      <c r="F1406" s="29">
        <v>0</v>
      </c>
      <c r="G1406" s="29">
        <v>0</v>
      </c>
      <c r="H1406" s="30">
        <v>0</v>
      </c>
      <c r="I1406" s="30">
        <v>0</v>
      </c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</row>
    <row r="1407" spans="1:28" s="11" customFormat="1" x14ac:dyDescent="0.25">
      <c r="A1407" s="213"/>
      <c r="B1407" s="205"/>
      <c r="C1407" s="205"/>
      <c r="D1407" s="208"/>
      <c r="E1407" s="28" t="s">
        <v>25</v>
      </c>
      <c r="F1407" s="29">
        <v>1</v>
      </c>
      <c r="G1407" s="29">
        <v>1</v>
      </c>
      <c r="H1407" s="29">
        <v>1</v>
      </c>
      <c r="I1407" s="29">
        <v>1</v>
      </c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</row>
    <row r="1408" spans="1:28" s="11" customFormat="1" x14ac:dyDescent="0.25">
      <c r="A1408" s="213">
        <v>463</v>
      </c>
      <c r="B1408" s="203" t="s">
        <v>42</v>
      </c>
      <c r="C1408" s="203" t="s">
        <v>42</v>
      </c>
      <c r="D1408" s="206" t="s">
        <v>551</v>
      </c>
      <c r="E1408" s="25" t="s">
        <v>23</v>
      </c>
      <c r="F1408" s="26">
        <v>1</v>
      </c>
      <c r="G1408" s="26">
        <v>1</v>
      </c>
      <c r="H1408" s="26">
        <v>1</v>
      </c>
      <c r="I1408" s="26">
        <v>1</v>
      </c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</row>
    <row r="1409" spans="1:28" s="11" customFormat="1" x14ac:dyDescent="0.25">
      <c r="A1409" s="213"/>
      <c r="B1409" s="204"/>
      <c r="C1409" s="204"/>
      <c r="D1409" s="207"/>
      <c r="E1409" s="28" t="s">
        <v>24</v>
      </c>
      <c r="F1409" s="29">
        <v>0</v>
      </c>
      <c r="G1409" s="29">
        <v>0</v>
      </c>
      <c r="H1409" s="30">
        <v>0</v>
      </c>
      <c r="I1409" s="30">
        <v>0</v>
      </c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</row>
    <row r="1410" spans="1:28" s="11" customFormat="1" x14ac:dyDescent="0.25">
      <c r="A1410" s="213"/>
      <c r="B1410" s="205"/>
      <c r="C1410" s="205"/>
      <c r="D1410" s="208"/>
      <c r="E1410" s="28" t="s">
        <v>25</v>
      </c>
      <c r="F1410" s="29">
        <v>2</v>
      </c>
      <c r="G1410" s="29">
        <v>2</v>
      </c>
      <c r="H1410" s="29">
        <v>2</v>
      </c>
      <c r="I1410" s="29">
        <v>2</v>
      </c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</row>
    <row r="1411" spans="1:28" s="11" customFormat="1" ht="22.5" customHeight="1" x14ac:dyDescent="0.25">
      <c r="A1411" s="213">
        <v>464</v>
      </c>
      <c r="B1411" s="203" t="s">
        <v>42</v>
      </c>
      <c r="C1411" s="203" t="s">
        <v>42</v>
      </c>
      <c r="D1411" s="206" t="s">
        <v>552</v>
      </c>
      <c r="E1411" s="25" t="s">
        <v>23</v>
      </c>
      <c r="F1411" s="26">
        <v>1</v>
      </c>
      <c r="G1411" s="26">
        <v>1</v>
      </c>
      <c r="H1411" s="26">
        <v>1</v>
      </c>
      <c r="I1411" s="26">
        <v>1</v>
      </c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</row>
    <row r="1412" spans="1:28" s="11" customFormat="1" x14ac:dyDescent="0.25">
      <c r="A1412" s="213"/>
      <c r="B1412" s="204"/>
      <c r="C1412" s="204"/>
      <c r="D1412" s="207"/>
      <c r="E1412" s="28" t="s">
        <v>24</v>
      </c>
      <c r="F1412" s="29">
        <v>0</v>
      </c>
      <c r="G1412" s="29">
        <v>0</v>
      </c>
      <c r="H1412" s="30">
        <v>0</v>
      </c>
      <c r="I1412" s="30">
        <v>0</v>
      </c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</row>
    <row r="1413" spans="1:28" s="11" customFormat="1" x14ac:dyDescent="0.25">
      <c r="A1413" s="213"/>
      <c r="B1413" s="205"/>
      <c r="C1413" s="205"/>
      <c r="D1413" s="208"/>
      <c r="E1413" s="28" t="s">
        <v>25</v>
      </c>
      <c r="F1413" s="29">
        <v>1</v>
      </c>
      <c r="G1413" s="29">
        <v>1</v>
      </c>
      <c r="H1413" s="29">
        <v>1</v>
      </c>
      <c r="I1413" s="29">
        <v>1</v>
      </c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</row>
    <row r="1414" spans="1:28" s="11" customFormat="1" x14ac:dyDescent="0.25">
      <c r="A1414" s="213">
        <v>465</v>
      </c>
      <c r="B1414" s="203" t="s">
        <v>42</v>
      </c>
      <c r="C1414" s="203" t="s">
        <v>45</v>
      </c>
      <c r="D1414" s="206" t="s">
        <v>553</v>
      </c>
      <c r="E1414" s="25" t="s">
        <v>23</v>
      </c>
      <c r="F1414" s="26">
        <v>1</v>
      </c>
      <c r="G1414" s="26">
        <v>1</v>
      </c>
      <c r="H1414" s="26">
        <v>1</v>
      </c>
      <c r="I1414" s="26">
        <v>1</v>
      </c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</row>
    <row r="1415" spans="1:28" s="11" customFormat="1" x14ac:dyDescent="0.25">
      <c r="A1415" s="213"/>
      <c r="B1415" s="204"/>
      <c r="C1415" s="204"/>
      <c r="D1415" s="207"/>
      <c r="E1415" s="28" t="s">
        <v>24</v>
      </c>
      <c r="F1415" s="29">
        <v>0</v>
      </c>
      <c r="G1415" s="29">
        <v>0</v>
      </c>
      <c r="H1415" s="30">
        <v>0</v>
      </c>
      <c r="I1415" s="30">
        <v>0</v>
      </c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</row>
    <row r="1416" spans="1:28" s="11" customFormat="1" x14ac:dyDescent="0.25">
      <c r="A1416" s="213"/>
      <c r="B1416" s="205"/>
      <c r="C1416" s="205"/>
      <c r="D1416" s="208"/>
      <c r="E1416" s="28" t="s">
        <v>25</v>
      </c>
      <c r="F1416" s="29">
        <v>1</v>
      </c>
      <c r="G1416" s="29">
        <v>1</v>
      </c>
      <c r="H1416" s="29">
        <v>1</v>
      </c>
      <c r="I1416" s="29">
        <v>1</v>
      </c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</row>
    <row r="1417" spans="1:28" s="11" customFormat="1" x14ac:dyDescent="0.25">
      <c r="A1417" s="213">
        <v>466</v>
      </c>
      <c r="B1417" s="203" t="s">
        <v>42</v>
      </c>
      <c r="C1417" s="203" t="s">
        <v>45</v>
      </c>
      <c r="D1417" s="206" t="s">
        <v>45</v>
      </c>
      <c r="E1417" s="25" t="s">
        <v>23</v>
      </c>
      <c r="F1417" s="26">
        <v>1</v>
      </c>
      <c r="G1417" s="26">
        <v>1</v>
      </c>
      <c r="H1417" s="26">
        <v>1</v>
      </c>
      <c r="I1417" s="26">
        <v>1</v>
      </c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</row>
    <row r="1418" spans="1:28" s="11" customFormat="1" x14ac:dyDescent="0.25">
      <c r="A1418" s="213"/>
      <c r="B1418" s="204"/>
      <c r="C1418" s="204"/>
      <c r="D1418" s="207"/>
      <c r="E1418" s="28" t="s">
        <v>24</v>
      </c>
      <c r="F1418" s="29">
        <v>0</v>
      </c>
      <c r="G1418" s="29">
        <v>0</v>
      </c>
      <c r="H1418" s="30">
        <v>0</v>
      </c>
      <c r="I1418" s="30">
        <v>0</v>
      </c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</row>
    <row r="1419" spans="1:28" s="11" customFormat="1" x14ac:dyDescent="0.25">
      <c r="A1419" s="213"/>
      <c r="B1419" s="205"/>
      <c r="C1419" s="205"/>
      <c r="D1419" s="208"/>
      <c r="E1419" s="28" t="s">
        <v>25</v>
      </c>
      <c r="F1419" s="29">
        <v>1</v>
      </c>
      <c r="G1419" s="29">
        <v>1</v>
      </c>
      <c r="H1419" s="29">
        <v>1</v>
      </c>
      <c r="I1419" s="29">
        <v>1</v>
      </c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</row>
    <row r="1420" spans="1:28" s="11" customFormat="1" ht="22.5" customHeight="1" x14ac:dyDescent="0.25">
      <c r="A1420" s="213">
        <v>467</v>
      </c>
      <c r="B1420" s="203" t="s">
        <v>26</v>
      </c>
      <c r="C1420" s="203" t="s">
        <v>46</v>
      </c>
      <c r="D1420" s="206" t="s">
        <v>554</v>
      </c>
      <c r="E1420" s="25" t="s">
        <v>23</v>
      </c>
      <c r="F1420" s="26">
        <v>1</v>
      </c>
      <c r="G1420" s="26">
        <v>1</v>
      </c>
      <c r="H1420" s="26">
        <v>1</v>
      </c>
      <c r="I1420" s="26">
        <v>1</v>
      </c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</row>
    <row r="1421" spans="1:28" s="11" customFormat="1" x14ac:dyDescent="0.25">
      <c r="A1421" s="213"/>
      <c r="B1421" s="204"/>
      <c r="C1421" s="204"/>
      <c r="D1421" s="207"/>
      <c r="E1421" s="28" t="s">
        <v>24</v>
      </c>
      <c r="F1421" s="29">
        <v>0</v>
      </c>
      <c r="G1421" s="29">
        <v>0</v>
      </c>
      <c r="H1421" s="30">
        <v>0</v>
      </c>
      <c r="I1421" s="30">
        <v>0</v>
      </c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</row>
    <row r="1422" spans="1:28" s="11" customFormat="1" x14ac:dyDescent="0.25">
      <c r="A1422" s="213"/>
      <c r="B1422" s="205"/>
      <c r="C1422" s="205"/>
      <c r="D1422" s="208"/>
      <c r="E1422" s="28" t="s">
        <v>25</v>
      </c>
      <c r="F1422" s="29">
        <v>1</v>
      </c>
      <c r="G1422" s="29">
        <v>1</v>
      </c>
      <c r="H1422" s="29">
        <v>1</v>
      </c>
      <c r="I1422" s="29">
        <v>1</v>
      </c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</row>
    <row r="1423" spans="1:28" s="11" customFormat="1" ht="22.5" customHeight="1" x14ac:dyDescent="0.25">
      <c r="A1423" s="213">
        <v>468</v>
      </c>
      <c r="B1423" s="203" t="s">
        <v>26</v>
      </c>
      <c r="C1423" s="203" t="s">
        <v>46</v>
      </c>
      <c r="D1423" s="206" t="s">
        <v>555</v>
      </c>
      <c r="E1423" s="25" t="s">
        <v>23</v>
      </c>
      <c r="F1423" s="26">
        <v>1</v>
      </c>
      <c r="G1423" s="26">
        <v>1</v>
      </c>
      <c r="H1423" s="26">
        <v>1</v>
      </c>
      <c r="I1423" s="26">
        <v>1</v>
      </c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</row>
    <row r="1424" spans="1:28" s="11" customFormat="1" x14ac:dyDescent="0.25">
      <c r="A1424" s="213"/>
      <c r="B1424" s="204"/>
      <c r="C1424" s="204"/>
      <c r="D1424" s="207"/>
      <c r="E1424" s="28" t="s">
        <v>24</v>
      </c>
      <c r="F1424" s="29">
        <v>0</v>
      </c>
      <c r="G1424" s="29">
        <v>0</v>
      </c>
      <c r="H1424" s="30">
        <v>0</v>
      </c>
      <c r="I1424" s="30">
        <v>0</v>
      </c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</row>
    <row r="1425" spans="1:28" s="11" customFormat="1" x14ac:dyDescent="0.25">
      <c r="A1425" s="213"/>
      <c r="B1425" s="205"/>
      <c r="C1425" s="205"/>
      <c r="D1425" s="208"/>
      <c r="E1425" s="28" t="s">
        <v>25</v>
      </c>
      <c r="F1425" s="29">
        <v>1</v>
      </c>
      <c r="G1425" s="29">
        <v>1</v>
      </c>
      <c r="H1425" s="29">
        <v>1</v>
      </c>
      <c r="I1425" s="29">
        <v>1</v>
      </c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</row>
    <row r="1426" spans="1:28" s="11" customFormat="1" x14ac:dyDescent="0.25">
      <c r="A1426" s="213">
        <v>469</v>
      </c>
      <c r="B1426" s="203" t="s">
        <v>26</v>
      </c>
      <c r="C1426" s="203" t="s">
        <v>26</v>
      </c>
      <c r="D1426" s="206" t="s">
        <v>26</v>
      </c>
      <c r="E1426" s="25" t="s">
        <v>23</v>
      </c>
      <c r="F1426" s="26">
        <v>1</v>
      </c>
      <c r="G1426" s="26">
        <v>1</v>
      </c>
      <c r="H1426" s="26">
        <v>1</v>
      </c>
      <c r="I1426" s="26">
        <v>0.5</v>
      </c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</row>
    <row r="1427" spans="1:28" s="11" customFormat="1" x14ac:dyDescent="0.25">
      <c r="A1427" s="213"/>
      <c r="B1427" s="204"/>
      <c r="C1427" s="204"/>
      <c r="D1427" s="207"/>
      <c r="E1427" s="28" t="s">
        <v>24</v>
      </c>
      <c r="F1427" s="29">
        <v>0</v>
      </c>
      <c r="G1427" s="29">
        <v>0</v>
      </c>
      <c r="H1427" s="30">
        <v>0</v>
      </c>
      <c r="I1427" s="30">
        <v>1</v>
      </c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</row>
    <row r="1428" spans="1:28" s="11" customFormat="1" x14ac:dyDescent="0.25">
      <c r="A1428" s="213"/>
      <c r="B1428" s="205"/>
      <c r="C1428" s="205"/>
      <c r="D1428" s="208"/>
      <c r="E1428" s="28" t="s">
        <v>25</v>
      </c>
      <c r="F1428" s="29">
        <v>2</v>
      </c>
      <c r="G1428" s="29">
        <v>2</v>
      </c>
      <c r="H1428" s="29">
        <v>2</v>
      </c>
      <c r="I1428" s="29">
        <v>2</v>
      </c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</row>
    <row r="1429" spans="1:28" s="11" customFormat="1" x14ac:dyDescent="0.25">
      <c r="A1429" s="213">
        <v>470</v>
      </c>
      <c r="B1429" s="203" t="s">
        <v>26</v>
      </c>
      <c r="C1429" s="203" t="s">
        <v>26</v>
      </c>
      <c r="D1429" s="206" t="s">
        <v>556</v>
      </c>
      <c r="E1429" s="25" t="s">
        <v>23</v>
      </c>
      <c r="F1429" s="26">
        <v>1</v>
      </c>
      <c r="G1429" s="26">
        <v>1</v>
      </c>
      <c r="H1429" s="26">
        <v>1</v>
      </c>
      <c r="I1429" s="26">
        <v>1</v>
      </c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</row>
    <row r="1430" spans="1:28" s="11" customFormat="1" x14ac:dyDescent="0.25">
      <c r="A1430" s="213"/>
      <c r="B1430" s="204"/>
      <c r="C1430" s="204"/>
      <c r="D1430" s="207"/>
      <c r="E1430" s="28" t="s">
        <v>24</v>
      </c>
      <c r="F1430" s="29">
        <v>0</v>
      </c>
      <c r="G1430" s="29">
        <v>0</v>
      </c>
      <c r="H1430" s="30">
        <v>0</v>
      </c>
      <c r="I1430" s="30">
        <v>0</v>
      </c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</row>
    <row r="1431" spans="1:28" s="11" customFormat="1" x14ac:dyDescent="0.25">
      <c r="A1431" s="213"/>
      <c r="B1431" s="205"/>
      <c r="C1431" s="205"/>
      <c r="D1431" s="208"/>
      <c r="E1431" s="28" t="s">
        <v>25</v>
      </c>
      <c r="F1431" s="29">
        <v>1</v>
      </c>
      <c r="G1431" s="29">
        <v>1</v>
      </c>
      <c r="H1431" s="29">
        <v>1</v>
      </c>
      <c r="I1431" s="29">
        <v>1</v>
      </c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</row>
    <row r="1432" spans="1:28" s="11" customFormat="1" x14ac:dyDescent="0.25">
      <c r="A1432" s="213">
        <v>471</v>
      </c>
      <c r="B1432" s="203" t="s">
        <v>26</v>
      </c>
      <c r="C1432" s="203" t="s">
        <v>26</v>
      </c>
      <c r="D1432" s="206" t="s">
        <v>557</v>
      </c>
      <c r="E1432" s="25" t="s">
        <v>23</v>
      </c>
      <c r="F1432" s="26">
        <v>1</v>
      </c>
      <c r="G1432" s="26">
        <v>1</v>
      </c>
      <c r="H1432" s="26">
        <v>1</v>
      </c>
      <c r="I1432" s="26">
        <v>1</v>
      </c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</row>
    <row r="1433" spans="1:28" s="11" customFormat="1" x14ac:dyDescent="0.25">
      <c r="A1433" s="213"/>
      <c r="B1433" s="204"/>
      <c r="C1433" s="204"/>
      <c r="D1433" s="207"/>
      <c r="E1433" s="28" t="s">
        <v>24</v>
      </c>
      <c r="F1433" s="29">
        <v>0</v>
      </c>
      <c r="G1433" s="29">
        <v>0</v>
      </c>
      <c r="H1433" s="30">
        <v>0</v>
      </c>
      <c r="I1433" s="30">
        <v>0</v>
      </c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</row>
    <row r="1434" spans="1:28" s="11" customFormat="1" x14ac:dyDescent="0.25">
      <c r="A1434" s="213"/>
      <c r="B1434" s="205"/>
      <c r="C1434" s="205"/>
      <c r="D1434" s="208"/>
      <c r="E1434" s="28" t="s">
        <v>25</v>
      </c>
      <c r="F1434" s="29">
        <v>1</v>
      </c>
      <c r="G1434" s="29">
        <v>1</v>
      </c>
      <c r="H1434" s="29">
        <v>1</v>
      </c>
      <c r="I1434" s="29">
        <v>1</v>
      </c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</row>
    <row r="1435" spans="1:28" s="11" customFormat="1" x14ac:dyDescent="0.25">
      <c r="A1435" s="213">
        <v>472</v>
      </c>
      <c r="B1435" s="203" t="s">
        <v>26</v>
      </c>
      <c r="C1435" s="203" t="s">
        <v>26</v>
      </c>
      <c r="D1435" s="206" t="s">
        <v>558</v>
      </c>
      <c r="E1435" s="25" t="s">
        <v>23</v>
      </c>
      <c r="F1435" s="26">
        <v>1</v>
      </c>
      <c r="G1435" s="26">
        <v>1</v>
      </c>
      <c r="H1435" s="26">
        <v>1</v>
      </c>
      <c r="I1435" s="26">
        <v>1</v>
      </c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</row>
    <row r="1436" spans="1:28" s="11" customFormat="1" x14ac:dyDescent="0.25">
      <c r="A1436" s="213"/>
      <c r="B1436" s="204"/>
      <c r="C1436" s="204"/>
      <c r="D1436" s="207"/>
      <c r="E1436" s="28" t="s">
        <v>24</v>
      </c>
      <c r="F1436" s="29">
        <v>0</v>
      </c>
      <c r="G1436" s="29">
        <v>0</v>
      </c>
      <c r="H1436" s="30">
        <v>0</v>
      </c>
      <c r="I1436" s="30">
        <v>0</v>
      </c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</row>
    <row r="1437" spans="1:28" s="11" customFormat="1" x14ac:dyDescent="0.25">
      <c r="A1437" s="213"/>
      <c r="B1437" s="205"/>
      <c r="C1437" s="205"/>
      <c r="D1437" s="208"/>
      <c r="E1437" s="28" t="s">
        <v>25</v>
      </c>
      <c r="F1437" s="29">
        <v>1</v>
      </c>
      <c r="G1437" s="29">
        <v>1</v>
      </c>
      <c r="H1437" s="29">
        <v>1</v>
      </c>
      <c r="I1437" s="29">
        <v>1</v>
      </c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</row>
    <row r="1438" spans="1:28" s="11" customFormat="1" x14ac:dyDescent="0.25">
      <c r="A1438" s="213">
        <v>473</v>
      </c>
      <c r="B1438" s="203" t="s">
        <v>26</v>
      </c>
      <c r="C1438" s="203" t="s">
        <v>47</v>
      </c>
      <c r="D1438" s="206" t="s">
        <v>47</v>
      </c>
      <c r="E1438" s="25" t="s">
        <v>23</v>
      </c>
      <c r="F1438" s="26">
        <v>1</v>
      </c>
      <c r="G1438" s="26">
        <v>1</v>
      </c>
      <c r="H1438" s="26">
        <v>1</v>
      </c>
      <c r="I1438" s="26">
        <v>1</v>
      </c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</row>
    <row r="1439" spans="1:28" s="11" customFormat="1" x14ac:dyDescent="0.25">
      <c r="A1439" s="213"/>
      <c r="B1439" s="204"/>
      <c r="C1439" s="204"/>
      <c r="D1439" s="207"/>
      <c r="E1439" s="28" t="s">
        <v>24</v>
      </c>
      <c r="F1439" s="29">
        <v>0</v>
      </c>
      <c r="G1439" s="29">
        <v>0</v>
      </c>
      <c r="H1439" s="30">
        <v>0</v>
      </c>
      <c r="I1439" s="30">
        <v>0</v>
      </c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</row>
    <row r="1440" spans="1:28" s="11" customFormat="1" x14ac:dyDescent="0.25">
      <c r="A1440" s="213"/>
      <c r="B1440" s="205"/>
      <c r="C1440" s="205"/>
      <c r="D1440" s="208"/>
      <c r="E1440" s="28" t="s">
        <v>25</v>
      </c>
      <c r="F1440" s="29">
        <v>1</v>
      </c>
      <c r="G1440" s="29">
        <v>1</v>
      </c>
      <c r="H1440" s="29">
        <v>1</v>
      </c>
      <c r="I1440" s="29">
        <v>1</v>
      </c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</row>
    <row r="1441" spans="1:28" s="11" customFormat="1" x14ac:dyDescent="0.25">
      <c r="A1441" s="213">
        <v>474</v>
      </c>
      <c r="B1441" s="203" t="s">
        <v>26</v>
      </c>
      <c r="C1441" s="203" t="s">
        <v>47</v>
      </c>
      <c r="D1441" s="206" t="s">
        <v>559</v>
      </c>
      <c r="E1441" s="25" t="s">
        <v>23</v>
      </c>
      <c r="F1441" s="26">
        <v>1</v>
      </c>
      <c r="G1441" s="26">
        <v>1</v>
      </c>
      <c r="H1441" s="26">
        <v>1</v>
      </c>
      <c r="I1441" s="26">
        <v>1</v>
      </c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</row>
    <row r="1442" spans="1:28" s="11" customFormat="1" x14ac:dyDescent="0.25">
      <c r="A1442" s="213"/>
      <c r="B1442" s="204"/>
      <c r="C1442" s="204"/>
      <c r="D1442" s="207"/>
      <c r="E1442" s="28" t="s">
        <v>24</v>
      </c>
      <c r="F1442" s="29">
        <v>0</v>
      </c>
      <c r="G1442" s="29">
        <v>0</v>
      </c>
      <c r="H1442" s="30">
        <v>0</v>
      </c>
      <c r="I1442" s="30">
        <v>0</v>
      </c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</row>
    <row r="1443" spans="1:28" s="11" customFormat="1" x14ac:dyDescent="0.25">
      <c r="A1443" s="213"/>
      <c r="B1443" s="205"/>
      <c r="C1443" s="205"/>
      <c r="D1443" s="208"/>
      <c r="E1443" s="28" t="s">
        <v>25</v>
      </c>
      <c r="F1443" s="29">
        <v>1</v>
      </c>
      <c r="G1443" s="29">
        <v>1</v>
      </c>
      <c r="H1443" s="29">
        <v>1</v>
      </c>
      <c r="I1443" s="29">
        <v>1</v>
      </c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</row>
    <row r="1444" spans="1:28" s="11" customFormat="1" x14ac:dyDescent="0.25">
      <c r="A1444" s="213">
        <v>475</v>
      </c>
      <c r="B1444" s="203" t="s">
        <v>48</v>
      </c>
      <c r="C1444" s="203" t="s">
        <v>50</v>
      </c>
      <c r="D1444" s="206" t="s">
        <v>560</v>
      </c>
      <c r="E1444" s="25" t="s">
        <v>23</v>
      </c>
      <c r="F1444" s="26">
        <v>1</v>
      </c>
      <c r="G1444" s="26">
        <v>1</v>
      </c>
      <c r="H1444" s="26">
        <v>1</v>
      </c>
      <c r="I1444" s="26">
        <v>1</v>
      </c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</row>
    <row r="1445" spans="1:28" s="11" customFormat="1" x14ac:dyDescent="0.25">
      <c r="A1445" s="213"/>
      <c r="B1445" s="204"/>
      <c r="C1445" s="204"/>
      <c r="D1445" s="207"/>
      <c r="E1445" s="28" t="s">
        <v>24</v>
      </c>
      <c r="F1445" s="29">
        <v>0</v>
      </c>
      <c r="G1445" s="29">
        <v>0</v>
      </c>
      <c r="H1445" s="30">
        <v>0</v>
      </c>
      <c r="I1445" s="30">
        <v>0</v>
      </c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</row>
    <row r="1446" spans="1:28" s="11" customFormat="1" x14ac:dyDescent="0.25">
      <c r="A1446" s="213"/>
      <c r="B1446" s="205"/>
      <c r="C1446" s="205"/>
      <c r="D1446" s="208"/>
      <c r="E1446" s="28" t="s">
        <v>25</v>
      </c>
      <c r="F1446" s="29">
        <v>2</v>
      </c>
      <c r="G1446" s="29">
        <v>2</v>
      </c>
      <c r="H1446" s="29">
        <v>2</v>
      </c>
      <c r="I1446" s="29">
        <v>2</v>
      </c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</row>
    <row r="1447" spans="1:28" s="11" customFormat="1" x14ac:dyDescent="0.25">
      <c r="A1447" s="213">
        <v>476</v>
      </c>
      <c r="B1447" s="203" t="s">
        <v>48</v>
      </c>
      <c r="C1447" s="203" t="s">
        <v>50</v>
      </c>
      <c r="D1447" s="206" t="s">
        <v>561</v>
      </c>
      <c r="E1447" s="25" t="s">
        <v>23</v>
      </c>
      <c r="F1447" s="26">
        <v>1</v>
      </c>
      <c r="G1447" s="26">
        <v>1</v>
      </c>
      <c r="H1447" s="26">
        <v>1</v>
      </c>
      <c r="I1447" s="26">
        <v>1</v>
      </c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</row>
    <row r="1448" spans="1:28" s="11" customFormat="1" x14ac:dyDescent="0.25">
      <c r="A1448" s="213"/>
      <c r="B1448" s="204"/>
      <c r="C1448" s="204"/>
      <c r="D1448" s="207"/>
      <c r="E1448" s="28" t="s">
        <v>24</v>
      </c>
      <c r="F1448" s="29">
        <v>0</v>
      </c>
      <c r="G1448" s="29">
        <v>0</v>
      </c>
      <c r="H1448" s="30">
        <v>0</v>
      </c>
      <c r="I1448" s="30">
        <v>0</v>
      </c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</row>
    <row r="1449" spans="1:28" s="11" customFormat="1" x14ac:dyDescent="0.25">
      <c r="A1449" s="213"/>
      <c r="B1449" s="205"/>
      <c r="C1449" s="205"/>
      <c r="D1449" s="208"/>
      <c r="E1449" s="28" t="s">
        <v>25</v>
      </c>
      <c r="F1449" s="29">
        <v>1</v>
      </c>
      <c r="G1449" s="29">
        <v>1</v>
      </c>
      <c r="H1449" s="29">
        <v>1</v>
      </c>
      <c r="I1449" s="29">
        <v>1</v>
      </c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</row>
    <row r="1450" spans="1:28" s="11" customFormat="1" ht="22.5" customHeight="1" x14ac:dyDescent="0.25">
      <c r="A1450" s="213">
        <v>477</v>
      </c>
      <c r="B1450" s="203" t="s">
        <v>48</v>
      </c>
      <c r="C1450" s="203" t="s">
        <v>49</v>
      </c>
      <c r="D1450" s="206" t="s">
        <v>562</v>
      </c>
      <c r="E1450" s="25" t="s">
        <v>23</v>
      </c>
      <c r="F1450" s="26">
        <v>1</v>
      </c>
      <c r="G1450" s="26">
        <v>1</v>
      </c>
      <c r="H1450" s="26">
        <v>1</v>
      </c>
      <c r="I1450" s="26">
        <v>1</v>
      </c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</row>
    <row r="1451" spans="1:28" s="11" customFormat="1" x14ac:dyDescent="0.25">
      <c r="A1451" s="213"/>
      <c r="B1451" s="204"/>
      <c r="C1451" s="204"/>
      <c r="D1451" s="207"/>
      <c r="E1451" s="28" t="s">
        <v>24</v>
      </c>
      <c r="F1451" s="29">
        <v>0</v>
      </c>
      <c r="G1451" s="29">
        <v>0</v>
      </c>
      <c r="H1451" s="30">
        <v>0</v>
      </c>
      <c r="I1451" s="30">
        <v>0</v>
      </c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</row>
    <row r="1452" spans="1:28" s="11" customFormat="1" x14ac:dyDescent="0.25">
      <c r="A1452" s="213"/>
      <c r="B1452" s="205"/>
      <c r="C1452" s="205"/>
      <c r="D1452" s="208"/>
      <c r="E1452" s="28" t="s">
        <v>25</v>
      </c>
      <c r="F1452" s="29">
        <v>3</v>
      </c>
      <c r="G1452" s="29">
        <v>3</v>
      </c>
      <c r="H1452" s="29">
        <v>3</v>
      </c>
      <c r="I1452" s="29">
        <v>3</v>
      </c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</row>
    <row r="1453" spans="1:28" s="11" customFormat="1" ht="22.5" customHeight="1" x14ac:dyDescent="0.25">
      <c r="A1453" s="213">
        <v>478</v>
      </c>
      <c r="B1453" s="203" t="s">
        <v>48</v>
      </c>
      <c r="C1453" s="203" t="s">
        <v>49</v>
      </c>
      <c r="D1453" s="206" t="s">
        <v>563</v>
      </c>
      <c r="E1453" s="25" t="s">
        <v>23</v>
      </c>
      <c r="F1453" s="26">
        <v>1</v>
      </c>
      <c r="G1453" s="26">
        <v>1</v>
      </c>
      <c r="H1453" s="26">
        <v>0</v>
      </c>
      <c r="I1453" s="26">
        <v>1</v>
      </c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</row>
    <row r="1454" spans="1:28" s="11" customFormat="1" x14ac:dyDescent="0.25">
      <c r="A1454" s="213"/>
      <c r="B1454" s="204"/>
      <c r="C1454" s="204"/>
      <c r="D1454" s="207"/>
      <c r="E1454" s="28" t="s">
        <v>24</v>
      </c>
      <c r="F1454" s="29">
        <v>0</v>
      </c>
      <c r="G1454" s="29">
        <v>0</v>
      </c>
      <c r="H1454" s="30">
        <v>1</v>
      </c>
      <c r="I1454" s="30">
        <v>0</v>
      </c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</row>
    <row r="1455" spans="1:28" s="11" customFormat="1" x14ac:dyDescent="0.25">
      <c r="A1455" s="213"/>
      <c r="B1455" s="205"/>
      <c r="C1455" s="205"/>
      <c r="D1455" s="208"/>
      <c r="E1455" s="28" t="s">
        <v>25</v>
      </c>
      <c r="F1455" s="29">
        <v>1</v>
      </c>
      <c r="G1455" s="29">
        <v>1</v>
      </c>
      <c r="H1455" s="29">
        <v>1</v>
      </c>
      <c r="I1455" s="29">
        <v>1</v>
      </c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</row>
    <row r="1456" spans="1:28" s="11" customFormat="1" ht="22.5" customHeight="1" x14ac:dyDescent="0.25">
      <c r="A1456" s="213">
        <v>479</v>
      </c>
      <c r="B1456" s="203" t="s">
        <v>48</v>
      </c>
      <c r="C1456" s="203" t="s">
        <v>49</v>
      </c>
      <c r="D1456" s="206" t="s">
        <v>564</v>
      </c>
      <c r="E1456" s="25" t="s">
        <v>23</v>
      </c>
      <c r="F1456" s="26">
        <v>1</v>
      </c>
      <c r="G1456" s="26">
        <v>1</v>
      </c>
      <c r="H1456" s="26">
        <v>1</v>
      </c>
      <c r="I1456" s="26">
        <v>1</v>
      </c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</row>
    <row r="1457" spans="1:28" s="11" customFormat="1" x14ac:dyDescent="0.25">
      <c r="A1457" s="213"/>
      <c r="B1457" s="204"/>
      <c r="C1457" s="204"/>
      <c r="D1457" s="207"/>
      <c r="E1457" s="28" t="s">
        <v>24</v>
      </c>
      <c r="F1457" s="29">
        <v>0</v>
      </c>
      <c r="G1457" s="29">
        <v>0</v>
      </c>
      <c r="H1457" s="30">
        <v>0</v>
      </c>
      <c r="I1457" s="30">
        <v>0</v>
      </c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</row>
    <row r="1458" spans="1:28" s="11" customFormat="1" x14ac:dyDescent="0.25">
      <c r="A1458" s="213"/>
      <c r="B1458" s="205"/>
      <c r="C1458" s="205"/>
      <c r="D1458" s="208"/>
      <c r="E1458" s="28" t="s">
        <v>25</v>
      </c>
      <c r="F1458" s="29">
        <v>1</v>
      </c>
      <c r="G1458" s="29">
        <v>1</v>
      </c>
      <c r="H1458" s="29">
        <v>1</v>
      </c>
      <c r="I1458" s="29">
        <v>1</v>
      </c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</row>
    <row r="1459" spans="1:28" s="11" customFormat="1" ht="22.5" customHeight="1" x14ac:dyDescent="0.25">
      <c r="A1459" s="213">
        <v>480</v>
      </c>
      <c r="B1459" s="203" t="s">
        <v>48</v>
      </c>
      <c r="C1459" s="203" t="s">
        <v>49</v>
      </c>
      <c r="D1459" s="206" t="s">
        <v>565</v>
      </c>
      <c r="E1459" s="25" t="s">
        <v>23</v>
      </c>
      <c r="F1459" s="26">
        <v>1</v>
      </c>
      <c r="G1459" s="26">
        <v>1</v>
      </c>
      <c r="H1459" s="26">
        <v>1</v>
      </c>
      <c r="I1459" s="26">
        <v>1</v>
      </c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</row>
    <row r="1460" spans="1:28" s="11" customFormat="1" x14ac:dyDescent="0.25">
      <c r="A1460" s="213"/>
      <c r="B1460" s="204"/>
      <c r="C1460" s="204"/>
      <c r="D1460" s="207"/>
      <c r="E1460" s="28" t="s">
        <v>24</v>
      </c>
      <c r="F1460" s="29">
        <v>0</v>
      </c>
      <c r="G1460" s="29">
        <v>0</v>
      </c>
      <c r="H1460" s="30">
        <v>0</v>
      </c>
      <c r="I1460" s="30">
        <v>0</v>
      </c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</row>
    <row r="1461" spans="1:28" s="11" customFormat="1" x14ac:dyDescent="0.25">
      <c r="A1461" s="213"/>
      <c r="B1461" s="205"/>
      <c r="C1461" s="205"/>
      <c r="D1461" s="208"/>
      <c r="E1461" s="28" t="s">
        <v>25</v>
      </c>
      <c r="F1461" s="29">
        <v>1</v>
      </c>
      <c r="G1461" s="29">
        <v>1</v>
      </c>
      <c r="H1461" s="29">
        <v>1</v>
      </c>
      <c r="I1461" s="29">
        <v>1</v>
      </c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</row>
    <row r="1462" spans="1:28" s="11" customFormat="1" ht="22.5" customHeight="1" x14ac:dyDescent="0.25">
      <c r="A1462" s="213">
        <v>481</v>
      </c>
      <c r="B1462" s="203" t="s">
        <v>48</v>
      </c>
      <c r="C1462" s="203" t="s">
        <v>49</v>
      </c>
      <c r="D1462" s="206" t="s">
        <v>566</v>
      </c>
      <c r="E1462" s="25" t="s">
        <v>23</v>
      </c>
      <c r="F1462" s="26">
        <v>1</v>
      </c>
      <c r="G1462" s="26">
        <v>1</v>
      </c>
      <c r="H1462" s="26">
        <v>1</v>
      </c>
      <c r="I1462" s="26">
        <v>1</v>
      </c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</row>
    <row r="1463" spans="1:28" s="11" customFormat="1" x14ac:dyDescent="0.25">
      <c r="A1463" s="213"/>
      <c r="B1463" s="204"/>
      <c r="C1463" s="204"/>
      <c r="D1463" s="207"/>
      <c r="E1463" s="28" t="s">
        <v>24</v>
      </c>
      <c r="F1463" s="29">
        <v>0</v>
      </c>
      <c r="G1463" s="29">
        <v>0</v>
      </c>
      <c r="H1463" s="30">
        <v>0</v>
      </c>
      <c r="I1463" s="30">
        <v>0</v>
      </c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</row>
    <row r="1464" spans="1:28" s="11" customFormat="1" x14ac:dyDescent="0.25">
      <c r="A1464" s="213"/>
      <c r="B1464" s="205"/>
      <c r="C1464" s="205"/>
      <c r="D1464" s="208"/>
      <c r="E1464" s="28" t="s">
        <v>25</v>
      </c>
      <c r="F1464" s="29">
        <v>1</v>
      </c>
      <c r="G1464" s="29">
        <v>1</v>
      </c>
      <c r="H1464" s="29">
        <v>1</v>
      </c>
      <c r="I1464" s="29">
        <v>1</v>
      </c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</row>
    <row r="1465" spans="1:28" s="11" customFormat="1" x14ac:dyDescent="0.25">
      <c r="A1465" s="213">
        <v>482</v>
      </c>
      <c r="B1465" s="203" t="s">
        <v>48</v>
      </c>
      <c r="C1465" s="203" t="s">
        <v>51</v>
      </c>
      <c r="D1465" s="206" t="s">
        <v>51</v>
      </c>
      <c r="E1465" s="25" t="s">
        <v>23</v>
      </c>
      <c r="F1465" s="26">
        <v>1</v>
      </c>
      <c r="G1465" s="26">
        <v>1</v>
      </c>
      <c r="H1465" s="26">
        <v>1</v>
      </c>
      <c r="I1465" s="26">
        <v>1</v>
      </c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</row>
    <row r="1466" spans="1:28" s="11" customFormat="1" x14ac:dyDescent="0.25">
      <c r="A1466" s="213"/>
      <c r="B1466" s="204"/>
      <c r="C1466" s="204"/>
      <c r="D1466" s="207"/>
      <c r="E1466" s="28" t="s">
        <v>24</v>
      </c>
      <c r="F1466" s="29">
        <v>0</v>
      </c>
      <c r="G1466" s="29">
        <v>0</v>
      </c>
      <c r="H1466" s="30">
        <v>0</v>
      </c>
      <c r="I1466" s="30">
        <v>0</v>
      </c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</row>
    <row r="1467" spans="1:28" s="11" customFormat="1" x14ac:dyDescent="0.25">
      <c r="A1467" s="213"/>
      <c r="B1467" s="205"/>
      <c r="C1467" s="205"/>
      <c r="D1467" s="208"/>
      <c r="E1467" s="28" t="s">
        <v>25</v>
      </c>
      <c r="F1467" s="29">
        <v>3</v>
      </c>
      <c r="G1467" s="29">
        <v>3</v>
      </c>
      <c r="H1467" s="29">
        <v>3</v>
      </c>
      <c r="I1467" s="29">
        <v>3</v>
      </c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</row>
    <row r="1468" spans="1:28" s="11" customFormat="1" x14ac:dyDescent="0.25">
      <c r="A1468" s="213">
        <v>483</v>
      </c>
      <c r="B1468" s="203" t="s">
        <v>48</v>
      </c>
      <c r="C1468" s="203" t="s">
        <v>51</v>
      </c>
      <c r="D1468" s="206" t="s">
        <v>567</v>
      </c>
      <c r="E1468" s="25" t="s">
        <v>23</v>
      </c>
      <c r="F1468" s="26">
        <v>1</v>
      </c>
      <c r="G1468" s="26">
        <v>1</v>
      </c>
      <c r="H1468" s="26">
        <v>1</v>
      </c>
      <c r="I1468" s="26">
        <v>1</v>
      </c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</row>
    <row r="1469" spans="1:28" s="11" customFormat="1" x14ac:dyDescent="0.25">
      <c r="A1469" s="213"/>
      <c r="B1469" s="204"/>
      <c r="C1469" s="204"/>
      <c r="D1469" s="207"/>
      <c r="E1469" s="28" t="s">
        <v>24</v>
      </c>
      <c r="F1469" s="29">
        <v>0</v>
      </c>
      <c r="G1469" s="29">
        <v>0</v>
      </c>
      <c r="H1469" s="30">
        <v>0</v>
      </c>
      <c r="I1469" s="30">
        <v>0</v>
      </c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</row>
    <row r="1470" spans="1:28" s="11" customFormat="1" x14ac:dyDescent="0.25">
      <c r="A1470" s="213"/>
      <c r="B1470" s="205"/>
      <c r="C1470" s="205"/>
      <c r="D1470" s="208"/>
      <c r="E1470" s="28" t="s">
        <v>25</v>
      </c>
      <c r="F1470" s="29">
        <v>1</v>
      </c>
      <c r="G1470" s="29">
        <v>1</v>
      </c>
      <c r="H1470" s="29">
        <v>1</v>
      </c>
      <c r="I1470" s="29">
        <v>1</v>
      </c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</row>
    <row r="1471" spans="1:28" s="11" customFormat="1" x14ac:dyDescent="0.25">
      <c r="A1471" s="213">
        <v>484</v>
      </c>
      <c r="B1471" s="203" t="s">
        <v>48</v>
      </c>
      <c r="C1471" s="203" t="s">
        <v>51</v>
      </c>
      <c r="D1471" s="206" t="s">
        <v>568</v>
      </c>
      <c r="E1471" s="25" t="s">
        <v>23</v>
      </c>
      <c r="F1471" s="26">
        <v>1</v>
      </c>
      <c r="G1471" s="26">
        <v>1</v>
      </c>
      <c r="H1471" s="26">
        <v>1</v>
      </c>
      <c r="I1471" s="26">
        <v>1</v>
      </c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</row>
    <row r="1472" spans="1:28" s="11" customFormat="1" x14ac:dyDescent="0.25">
      <c r="A1472" s="213"/>
      <c r="B1472" s="204"/>
      <c r="C1472" s="204"/>
      <c r="D1472" s="207"/>
      <c r="E1472" s="28" t="s">
        <v>24</v>
      </c>
      <c r="F1472" s="29">
        <v>0</v>
      </c>
      <c r="G1472" s="29">
        <v>0</v>
      </c>
      <c r="H1472" s="30">
        <v>0</v>
      </c>
      <c r="I1472" s="30">
        <v>0</v>
      </c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</row>
    <row r="1473" spans="1:28" s="11" customFormat="1" x14ac:dyDescent="0.25">
      <c r="A1473" s="213"/>
      <c r="B1473" s="205"/>
      <c r="C1473" s="205"/>
      <c r="D1473" s="208"/>
      <c r="E1473" s="28" t="s">
        <v>25</v>
      </c>
      <c r="F1473" s="29">
        <v>1</v>
      </c>
      <c r="G1473" s="29">
        <v>1</v>
      </c>
      <c r="H1473" s="29">
        <v>1</v>
      </c>
      <c r="I1473" s="29">
        <v>1</v>
      </c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</row>
    <row r="1474" spans="1:28" s="11" customFormat="1" x14ac:dyDescent="0.25">
      <c r="A1474" s="213">
        <v>485</v>
      </c>
      <c r="B1474" s="203" t="s">
        <v>48</v>
      </c>
      <c r="C1474" s="203" t="s">
        <v>51</v>
      </c>
      <c r="D1474" s="206" t="s">
        <v>569</v>
      </c>
      <c r="E1474" s="25" t="s">
        <v>23</v>
      </c>
      <c r="F1474" s="26">
        <v>1</v>
      </c>
      <c r="G1474" s="26">
        <v>1</v>
      </c>
      <c r="H1474" s="26">
        <v>1</v>
      </c>
      <c r="I1474" s="26">
        <v>1</v>
      </c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</row>
    <row r="1475" spans="1:28" s="11" customFormat="1" x14ac:dyDescent="0.25">
      <c r="A1475" s="213"/>
      <c r="B1475" s="204"/>
      <c r="C1475" s="204"/>
      <c r="D1475" s="207"/>
      <c r="E1475" s="28" t="s">
        <v>24</v>
      </c>
      <c r="F1475" s="29">
        <v>0</v>
      </c>
      <c r="G1475" s="29">
        <v>0</v>
      </c>
      <c r="H1475" s="30">
        <v>0</v>
      </c>
      <c r="I1475" s="30">
        <v>0</v>
      </c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</row>
    <row r="1476" spans="1:28" s="11" customFormat="1" x14ac:dyDescent="0.25">
      <c r="A1476" s="213"/>
      <c r="B1476" s="205"/>
      <c r="C1476" s="205"/>
      <c r="D1476" s="208"/>
      <c r="E1476" s="28" t="s">
        <v>25</v>
      </c>
      <c r="F1476" s="29">
        <v>1</v>
      </c>
      <c r="G1476" s="29">
        <v>1</v>
      </c>
      <c r="H1476" s="29">
        <v>1</v>
      </c>
      <c r="I1476" s="29">
        <v>1</v>
      </c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</row>
    <row r="1477" spans="1:28" s="11" customFormat="1" x14ac:dyDescent="0.25">
      <c r="A1477" s="213">
        <v>486</v>
      </c>
      <c r="B1477" s="203" t="s">
        <v>48</v>
      </c>
      <c r="C1477" s="203" t="s">
        <v>570</v>
      </c>
      <c r="D1477" s="206" t="s">
        <v>570</v>
      </c>
      <c r="E1477" s="25" t="s">
        <v>23</v>
      </c>
      <c r="F1477" s="26">
        <v>1</v>
      </c>
      <c r="G1477" s="26">
        <v>1</v>
      </c>
      <c r="H1477" s="26">
        <v>1</v>
      </c>
      <c r="I1477" s="26">
        <v>1</v>
      </c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</row>
    <row r="1478" spans="1:28" s="11" customFormat="1" x14ac:dyDescent="0.25">
      <c r="A1478" s="213"/>
      <c r="B1478" s="204"/>
      <c r="C1478" s="204"/>
      <c r="D1478" s="207"/>
      <c r="E1478" s="28" t="s">
        <v>24</v>
      </c>
      <c r="F1478" s="29">
        <v>0</v>
      </c>
      <c r="G1478" s="29">
        <v>0</v>
      </c>
      <c r="H1478" s="30">
        <v>0</v>
      </c>
      <c r="I1478" s="30">
        <v>0</v>
      </c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</row>
    <row r="1479" spans="1:28" s="11" customFormat="1" x14ac:dyDescent="0.25">
      <c r="A1479" s="213"/>
      <c r="B1479" s="205"/>
      <c r="C1479" s="205"/>
      <c r="D1479" s="208"/>
      <c r="E1479" s="28" t="s">
        <v>25</v>
      </c>
      <c r="F1479" s="29">
        <v>1</v>
      </c>
      <c r="G1479" s="29">
        <v>1</v>
      </c>
      <c r="H1479" s="29">
        <v>1</v>
      </c>
      <c r="I1479" s="29">
        <v>1</v>
      </c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</row>
    <row r="1480" spans="1:28" s="11" customFormat="1" x14ac:dyDescent="0.25">
      <c r="A1480" s="213">
        <v>487</v>
      </c>
      <c r="B1480" s="203" t="s">
        <v>76</v>
      </c>
      <c r="C1480" s="203" t="s">
        <v>85</v>
      </c>
      <c r="D1480" s="209" t="s">
        <v>571</v>
      </c>
      <c r="E1480" s="25" t="s">
        <v>23</v>
      </c>
      <c r="F1480" s="26">
        <v>1</v>
      </c>
      <c r="G1480" s="26">
        <v>1</v>
      </c>
      <c r="H1480" s="26">
        <v>1</v>
      </c>
      <c r="I1480" s="26">
        <v>1</v>
      </c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</row>
    <row r="1481" spans="1:28" s="11" customFormat="1" x14ac:dyDescent="0.25">
      <c r="A1481" s="213"/>
      <c r="B1481" s="204"/>
      <c r="C1481" s="204"/>
      <c r="D1481" s="210"/>
      <c r="E1481" s="28" t="s">
        <v>24</v>
      </c>
      <c r="F1481" s="29">
        <v>0</v>
      </c>
      <c r="G1481" s="29">
        <v>0</v>
      </c>
      <c r="H1481" s="30">
        <v>0</v>
      </c>
      <c r="I1481" s="30">
        <v>0</v>
      </c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</row>
    <row r="1482" spans="1:28" s="11" customFormat="1" x14ac:dyDescent="0.25">
      <c r="A1482" s="213"/>
      <c r="B1482" s="205"/>
      <c r="C1482" s="205"/>
      <c r="D1482" s="211"/>
      <c r="E1482" s="28" t="s">
        <v>25</v>
      </c>
      <c r="F1482" s="29">
        <v>1</v>
      </c>
      <c r="G1482" s="29">
        <v>1</v>
      </c>
      <c r="H1482" s="29">
        <v>1</v>
      </c>
      <c r="I1482" s="29">
        <v>1</v>
      </c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</row>
    <row r="1483" spans="1:28" s="11" customFormat="1" ht="33.75" customHeight="1" x14ac:dyDescent="0.25">
      <c r="A1483" s="213">
        <v>488</v>
      </c>
      <c r="B1483" s="203" t="s">
        <v>76</v>
      </c>
      <c r="C1483" s="203" t="s">
        <v>572</v>
      </c>
      <c r="D1483" s="209" t="s">
        <v>573</v>
      </c>
      <c r="E1483" s="25" t="s">
        <v>23</v>
      </c>
      <c r="F1483" s="26">
        <v>1</v>
      </c>
      <c r="G1483" s="26">
        <v>1</v>
      </c>
      <c r="H1483" s="26">
        <v>1</v>
      </c>
      <c r="I1483" s="26">
        <v>1</v>
      </c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</row>
    <row r="1484" spans="1:28" s="11" customFormat="1" x14ac:dyDescent="0.25">
      <c r="A1484" s="213"/>
      <c r="B1484" s="204"/>
      <c r="C1484" s="204"/>
      <c r="D1484" s="210"/>
      <c r="E1484" s="28" t="s">
        <v>24</v>
      </c>
      <c r="F1484" s="29">
        <v>0</v>
      </c>
      <c r="G1484" s="29">
        <v>0</v>
      </c>
      <c r="H1484" s="30">
        <v>0</v>
      </c>
      <c r="I1484" s="30">
        <v>0</v>
      </c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</row>
    <row r="1485" spans="1:28" s="11" customFormat="1" x14ac:dyDescent="0.25">
      <c r="A1485" s="213"/>
      <c r="B1485" s="205"/>
      <c r="C1485" s="205"/>
      <c r="D1485" s="211"/>
      <c r="E1485" s="28" t="s">
        <v>25</v>
      </c>
      <c r="F1485" s="29">
        <v>1</v>
      </c>
      <c r="G1485" s="29">
        <v>1</v>
      </c>
      <c r="H1485" s="29">
        <v>1</v>
      </c>
      <c r="I1485" s="29">
        <v>1</v>
      </c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</row>
    <row r="1486" spans="1:28" s="11" customFormat="1" x14ac:dyDescent="0.25">
      <c r="A1486" s="213">
        <v>489</v>
      </c>
      <c r="B1486" s="203" t="s">
        <v>76</v>
      </c>
      <c r="C1486" s="203" t="s">
        <v>86</v>
      </c>
      <c r="D1486" s="209" t="s">
        <v>574</v>
      </c>
      <c r="E1486" s="25" t="s">
        <v>23</v>
      </c>
      <c r="F1486" s="26">
        <v>1</v>
      </c>
      <c r="G1486" s="26">
        <v>1</v>
      </c>
      <c r="H1486" s="26">
        <v>1</v>
      </c>
      <c r="I1486" s="26">
        <v>1</v>
      </c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</row>
    <row r="1487" spans="1:28" s="11" customFormat="1" x14ac:dyDescent="0.25">
      <c r="A1487" s="213"/>
      <c r="B1487" s="204"/>
      <c r="C1487" s="204"/>
      <c r="D1487" s="210"/>
      <c r="E1487" s="28" t="s">
        <v>24</v>
      </c>
      <c r="F1487" s="29">
        <v>0</v>
      </c>
      <c r="G1487" s="29">
        <v>0</v>
      </c>
      <c r="H1487" s="30">
        <v>0</v>
      </c>
      <c r="I1487" s="30">
        <v>0</v>
      </c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</row>
    <row r="1488" spans="1:28" s="11" customFormat="1" x14ac:dyDescent="0.25">
      <c r="A1488" s="213"/>
      <c r="B1488" s="205"/>
      <c r="C1488" s="205"/>
      <c r="D1488" s="211"/>
      <c r="E1488" s="28" t="s">
        <v>25</v>
      </c>
      <c r="F1488" s="29">
        <v>1</v>
      </c>
      <c r="G1488" s="29">
        <v>1</v>
      </c>
      <c r="H1488" s="29">
        <v>1</v>
      </c>
      <c r="I1488" s="29">
        <v>1</v>
      </c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</row>
    <row r="1489" spans="1:28" s="11" customFormat="1" x14ac:dyDescent="0.25">
      <c r="A1489" s="213">
        <v>490</v>
      </c>
      <c r="B1489" s="203" t="s">
        <v>76</v>
      </c>
      <c r="C1489" s="203" t="s">
        <v>87</v>
      </c>
      <c r="D1489" s="209" t="s">
        <v>87</v>
      </c>
      <c r="E1489" s="25" t="s">
        <v>23</v>
      </c>
      <c r="F1489" s="26">
        <v>1</v>
      </c>
      <c r="G1489" s="26">
        <v>1</v>
      </c>
      <c r="H1489" s="26">
        <v>1</v>
      </c>
      <c r="I1489" s="26">
        <v>1</v>
      </c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</row>
    <row r="1490" spans="1:28" s="11" customFormat="1" x14ac:dyDescent="0.25">
      <c r="A1490" s="213"/>
      <c r="B1490" s="204"/>
      <c r="C1490" s="204"/>
      <c r="D1490" s="210"/>
      <c r="E1490" s="28" t="s">
        <v>24</v>
      </c>
      <c r="F1490" s="29">
        <v>0</v>
      </c>
      <c r="G1490" s="29">
        <v>0</v>
      </c>
      <c r="H1490" s="30">
        <v>0</v>
      </c>
      <c r="I1490" s="30">
        <v>0</v>
      </c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</row>
    <row r="1491" spans="1:28" s="11" customFormat="1" x14ac:dyDescent="0.25">
      <c r="A1491" s="213"/>
      <c r="B1491" s="205"/>
      <c r="C1491" s="205"/>
      <c r="D1491" s="211"/>
      <c r="E1491" s="28" t="s">
        <v>25</v>
      </c>
      <c r="F1491" s="29">
        <v>1</v>
      </c>
      <c r="G1491" s="29">
        <v>1</v>
      </c>
      <c r="H1491" s="29">
        <v>1</v>
      </c>
      <c r="I1491" s="29">
        <v>1</v>
      </c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</row>
    <row r="1492" spans="1:28" s="11" customFormat="1" x14ac:dyDescent="0.25">
      <c r="A1492" s="213">
        <v>491</v>
      </c>
      <c r="B1492" s="203" t="s">
        <v>76</v>
      </c>
      <c r="C1492" s="203" t="s">
        <v>90</v>
      </c>
      <c r="D1492" s="209" t="s">
        <v>90</v>
      </c>
      <c r="E1492" s="25" t="s">
        <v>23</v>
      </c>
      <c r="F1492" s="26">
        <v>1</v>
      </c>
      <c r="G1492" s="26">
        <v>1</v>
      </c>
      <c r="H1492" s="26">
        <v>1</v>
      </c>
      <c r="I1492" s="26">
        <v>1</v>
      </c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</row>
    <row r="1493" spans="1:28" s="11" customFormat="1" x14ac:dyDescent="0.25">
      <c r="A1493" s="213"/>
      <c r="B1493" s="204"/>
      <c r="C1493" s="204"/>
      <c r="D1493" s="210"/>
      <c r="E1493" s="28" t="s">
        <v>24</v>
      </c>
      <c r="F1493" s="29">
        <v>0</v>
      </c>
      <c r="G1493" s="29">
        <v>0</v>
      </c>
      <c r="H1493" s="30">
        <v>0</v>
      </c>
      <c r="I1493" s="30">
        <v>0</v>
      </c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</row>
    <row r="1494" spans="1:28" s="11" customFormat="1" x14ac:dyDescent="0.25">
      <c r="A1494" s="213"/>
      <c r="B1494" s="205"/>
      <c r="C1494" s="205"/>
      <c r="D1494" s="211"/>
      <c r="E1494" s="28" t="s">
        <v>25</v>
      </c>
      <c r="F1494" s="29">
        <v>1</v>
      </c>
      <c r="G1494" s="29">
        <v>1</v>
      </c>
      <c r="H1494" s="29">
        <v>1</v>
      </c>
      <c r="I1494" s="29">
        <v>1</v>
      </c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</row>
    <row r="1495" spans="1:28" s="11" customFormat="1" x14ac:dyDescent="0.25">
      <c r="A1495" s="213">
        <v>492</v>
      </c>
      <c r="B1495" s="203" t="s">
        <v>76</v>
      </c>
      <c r="C1495" s="203" t="s">
        <v>102</v>
      </c>
      <c r="D1495" s="209" t="s">
        <v>575</v>
      </c>
      <c r="E1495" s="25" t="s">
        <v>23</v>
      </c>
      <c r="F1495" s="26">
        <v>1</v>
      </c>
      <c r="G1495" s="26">
        <v>1</v>
      </c>
      <c r="H1495" s="26">
        <v>1</v>
      </c>
      <c r="I1495" s="26">
        <v>1</v>
      </c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</row>
    <row r="1496" spans="1:28" s="11" customFormat="1" x14ac:dyDescent="0.25">
      <c r="A1496" s="213"/>
      <c r="B1496" s="204"/>
      <c r="C1496" s="204"/>
      <c r="D1496" s="210"/>
      <c r="E1496" s="28" t="s">
        <v>24</v>
      </c>
      <c r="F1496" s="29">
        <v>0</v>
      </c>
      <c r="G1496" s="29">
        <v>0</v>
      </c>
      <c r="H1496" s="30">
        <v>0</v>
      </c>
      <c r="I1496" s="30">
        <v>0</v>
      </c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</row>
    <row r="1497" spans="1:28" s="11" customFormat="1" x14ac:dyDescent="0.25">
      <c r="A1497" s="213"/>
      <c r="B1497" s="205"/>
      <c r="C1497" s="205"/>
      <c r="D1497" s="211"/>
      <c r="E1497" s="28" t="s">
        <v>25</v>
      </c>
      <c r="F1497" s="29">
        <v>1</v>
      </c>
      <c r="G1497" s="29">
        <v>1</v>
      </c>
      <c r="H1497" s="29">
        <v>1</v>
      </c>
      <c r="I1497" s="29">
        <v>1</v>
      </c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</row>
    <row r="1498" spans="1:28" s="11" customFormat="1" x14ac:dyDescent="0.25">
      <c r="A1498" s="213">
        <v>493</v>
      </c>
      <c r="B1498" s="203" t="s">
        <v>111</v>
      </c>
      <c r="C1498" s="203" t="s">
        <v>112</v>
      </c>
      <c r="D1498" s="209" t="s">
        <v>576</v>
      </c>
      <c r="E1498" s="25" t="s">
        <v>23</v>
      </c>
      <c r="F1498" s="26">
        <v>1</v>
      </c>
      <c r="G1498" s="26">
        <v>1</v>
      </c>
      <c r="H1498" s="26">
        <v>1</v>
      </c>
      <c r="I1498" s="26">
        <v>1</v>
      </c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</row>
    <row r="1499" spans="1:28" s="11" customFormat="1" x14ac:dyDescent="0.25">
      <c r="A1499" s="213"/>
      <c r="B1499" s="204"/>
      <c r="C1499" s="204"/>
      <c r="D1499" s="210"/>
      <c r="E1499" s="28" t="s">
        <v>24</v>
      </c>
      <c r="F1499" s="29">
        <v>0</v>
      </c>
      <c r="G1499" s="29">
        <v>0</v>
      </c>
      <c r="H1499" s="30">
        <v>0</v>
      </c>
      <c r="I1499" s="30">
        <v>0</v>
      </c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</row>
    <row r="1500" spans="1:28" s="11" customFormat="1" x14ac:dyDescent="0.25">
      <c r="A1500" s="213"/>
      <c r="B1500" s="205"/>
      <c r="C1500" s="205"/>
      <c r="D1500" s="211"/>
      <c r="E1500" s="28" t="s">
        <v>25</v>
      </c>
      <c r="F1500" s="29">
        <v>1</v>
      </c>
      <c r="G1500" s="29">
        <v>1</v>
      </c>
      <c r="H1500" s="29">
        <v>1</v>
      </c>
      <c r="I1500" s="29">
        <v>1</v>
      </c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</row>
    <row r="1501" spans="1:28" s="11" customFormat="1" x14ac:dyDescent="0.25">
      <c r="A1501" s="213">
        <v>494</v>
      </c>
      <c r="B1501" s="203" t="s">
        <v>133</v>
      </c>
      <c r="C1501" s="203" t="s">
        <v>133</v>
      </c>
      <c r="D1501" s="209" t="s">
        <v>577</v>
      </c>
      <c r="E1501" s="25" t="s">
        <v>23</v>
      </c>
      <c r="F1501" s="26">
        <v>1</v>
      </c>
      <c r="G1501" s="26">
        <v>1</v>
      </c>
      <c r="H1501" s="26">
        <v>1</v>
      </c>
      <c r="I1501" s="26">
        <v>1</v>
      </c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</row>
    <row r="1502" spans="1:28" s="11" customFormat="1" x14ac:dyDescent="0.25">
      <c r="A1502" s="213"/>
      <c r="B1502" s="204"/>
      <c r="C1502" s="204"/>
      <c r="D1502" s="210"/>
      <c r="E1502" s="28" t="s">
        <v>24</v>
      </c>
      <c r="F1502" s="29">
        <v>0</v>
      </c>
      <c r="G1502" s="29">
        <v>0</v>
      </c>
      <c r="H1502" s="30">
        <v>0</v>
      </c>
      <c r="I1502" s="30">
        <v>0</v>
      </c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</row>
    <row r="1503" spans="1:28" s="11" customFormat="1" x14ac:dyDescent="0.25">
      <c r="A1503" s="213"/>
      <c r="B1503" s="205"/>
      <c r="C1503" s="205"/>
      <c r="D1503" s="211"/>
      <c r="E1503" s="28" t="s">
        <v>25</v>
      </c>
      <c r="F1503" s="29">
        <v>1</v>
      </c>
      <c r="G1503" s="29">
        <v>1</v>
      </c>
      <c r="H1503" s="29">
        <v>1</v>
      </c>
      <c r="I1503" s="29">
        <v>1</v>
      </c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</row>
    <row r="1504" spans="1:28" s="11" customFormat="1" x14ac:dyDescent="0.25">
      <c r="A1504" s="213">
        <v>495</v>
      </c>
      <c r="B1504" s="203" t="s">
        <v>133</v>
      </c>
      <c r="C1504" s="203" t="s">
        <v>133</v>
      </c>
      <c r="D1504" s="209" t="s">
        <v>578</v>
      </c>
      <c r="E1504" s="25" t="s">
        <v>23</v>
      </c>
      <c r="F1504" s="26">
        <v>1</v>
      </c>
      <c r="G1504" s="26">
        <v>1</v>
      </c>
      <c r="H1504" s="26">
        <v>1</v>
      </c>
      <c r="I1504" s="26">
        <v>1</v>
      </c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</row>
    <row r="1505" spans="1:28" s="11" customFormat="1" x14ac:dyDescent="0.25">
      <c r="A1505" s="213"/>
      <c r="B1505" s="204"/>
      <c r="C1505" s="204"/>
      <c r="D1505" s="210"/>
      <c r="E1505" s="28" t="s">
        <v>24</v>
      </c>
      <c r="F1505" s="29">
        <v>0</v>
      </c>
      <c r="G1505" s="29">
        <v>0</v>
      </c>
      <c r="H1505" s="30">
        <v>0</v>
      </c>
      <c r="I1505" s="30">
        <v>0</v>
      </c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</row>
    <row r="1506" spans="1:28" s="11" customFormat="1" x14ac:dyDescent="0.25">
      <c r="A1506" s="213"/>
      <c r="B1506" s="205"/>
      <c r="C1506" s="205"/>
      <c r="D1506" s="211"/>
      <c r="E1506" s="28" t="s">
        <v>25</v>
      </c>
      <c r="F1506" s="29">
        <v>2</v>
      </c>
      <c r="G1506" s="29">
        <v>2</v>
      </c>
      <c r="H1506" s="29">
        <v>2</v>
      </c>
      <c r="I1506" s="29">
        <v>2</v>
      </c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</row>
    <row r="1507" spans="1:28" s="11" customFormat="1" x14ac:dyDescent="0.25">
      <c r="A1507" s="213">
        <v>496</v>
      </c>
      <c r="B1507" s="203" t="s">
        <v>164</v>
      </c>
      <c r="C1507" s="203" t="s">
        <v>170</v>
      </c>
      <c r="D1507" s="209" t="s">
        <v>579</v>
      </c>
      <c r="E1507" s="25" t="s">
        <v>23</v>
      </c>
      <c r="F1507" s="26">
        <v>1</v>
      </c>
      <c r="G1507" s="26">
        <v>1</v>
      </c>
      <c r="H1507" s="26">
        <v>1</v>
      </c>
      <c r="I1507" s="26">
        <v>1</v>
      </c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</row>
    <row r="1508" spans="1:28" s="11" customFormat="1" x14ac:dyDescent="0.25">
      <c r="A1508" s="213"/>
      <c r="B1508" s="204"/>
      <c r="C1508" s="204"/>
      <c r="D1508" s="210"/>
      <c r="E1508" s="28" t="s">
        <v>24</v>
      </c>
      <c r="F1508" s="29">
        <v>0</v>
      </c>
      <c r="G1508" s="29">
        <v>0</v>
      </c>
      <c r="H1508" s="30">
        <v>0</v>
      </c>
      <c r="I1508" s="30">
        <v>0</v>
      </c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</row>
    <row r="1509" spans="1:28" s="11" customFormat="1" x14ac:dyDescent="0.25">
      <c r="A1509" s="213"/>
      <c r="B1509" s="205"/>
      <c r="C1509" s="205"/>
      <c r="D1509" s="211"/>
      <c r="E1509" s="28" t="s">
        <v>25</v>
      </c>
      <c r="F1509" s="29">
        <v>1</v>
      </c>
      <c r="G1509" s="29">
        <v>1</v>
      </c>
      <c r="H1509" s="29">
        <v>1</v>
      </c>
      <c r="I1509" s="29">
        <v>1</v>
      </c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</row>
    <row r="1510" spans="1:28" s="11" customFormat="1" x14ac:dyDescent="0.25">
      <c r="A1510" s="213">
        <v>497</v>
      </c>
      <c r="B1510" s="203" t="s">
        <v>164</v>
      </c>
      <c r="C1510" s="203" t="s">
        <v>172</v>
      </c>
      <c r="D1510" s="209" t="s">
        <v>580</v>
      </c>
      <c r="E1510" s="25" t="s">
        <v>23</v>
      </c>
      <c r="F1510" s="26">
        <v>1</v>
      </c>
      <c r="G1510" s="26">
        <v>1</v>
      </c>
      <c r="H1510" s="26">
        <v>1</v>
      </c>
      <c r="I1510" s="26">
        <v>1</v>
      </c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</row>
    <row r="1511" spans="1:28" s="11" customFormat="1" x14ac:dyDescent="0.25">
      <c r="A1511" s="213"/>
      <c r="B1511" s="204"/>
      <c r="C1511" s="204"/>
      <c r="D1511" s="210"/>
      <c r="E1511" s="28" t="s">
        <v>24</v>
      </c>
      <c r="F1511" s="29">
        <v>0</v>
      </c>
      <c r="G1511" s="29">
        <v>0</v>
      </c>
      <c r="H1511" s="30">
        <v>0</v>
      </c>
      <c r="I1511" s="30">
        <v>0</v>
      </c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</row>
    <row r="1512" spans="1:28" s="11" customFormat="1" x14ac:dyDescent="0.25">
      <c r="A1512" s="213"/>
      <c r="B1512" s="205"/>
      <c r="C1512" s="205"/>
      <c r="D1512" s="211"/>
      <c r="E1512" s="28" t="s">
        <v>25</v>
      </c>
      <c r="F1512" s="29">
        <v>1</v>
      </c>
      <c r="G1512" s="29">
        <v>1</v>
      </c>
      <c r="H1512" s="29">
        <v>1</v>
      </c>
      <c r="I1512" s="29">
        <v>1</v>
      </c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</row>
    <row r="1513" spans="1:28" s="11" customFormat="1" x14ac:dyDescent="0.25">
      <c r="A1513" s="213">
        <v>498</v>
      </c>
      <c r="B1513" s="203" t="s">
        <v>164</v>
      </c>
      <c r="C1513" s="203" t="s">
        <v>172</v>
      </c>
      <c r="D1513" s="209" t="s">
        <v>581</v>
      </c>
      <c r="E1513" s="25" t="s">
        <v>23</v>
      </c>
      <c r="F1513" s="26">
        <v>1</v>
      </c>
      <c r="G1513" s="26">
        <v>1</v>
      </c>
      <c r="H1513" s="26">
        <v>1</v>
      </c>
      <c r="I1513" s="26">
        <v>1</v>
      </c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</row>
    <row r="1514" spans="1:28" s="11" customFormat="1" x14ac:dyDescent="0.25">
      <c r="A1514" s="213"/>
      <c r="B1514" s="204"/>
      <c r="C1514" s="204"/>
      <c r="D1514" s="210"/>
      <c r="E1514" s="28" t="s">
        <v>24</v>
      </c>
      <c r="F1514" s="29">
        <v>0</v>
      </c>
      <c r="G1514" s="29">
        <v>0</v>
      </c>
      <c r="H1514" s="30">
        <v>0</v>
      </c>
      <c r="I1514" s="30">
        <v>0</v>
      </c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</row>
    <row r="1515" spans="1:28" s="11" customFormat="1" x14ac:dyDescent="0.25">
      <c r="A1515" s="213"/>
      <c r="B1515" s="205"/>
      <c r="C1515" s="205"/>
      <c r="D1515" s="211"/>
      <c r="E1515" s="28" t="s">
        <v>25</v>
      </c>
      <c r="F1515" s="29">
        <v>1</v>
      </c>
      <c r="G1515" s="29">
        <v>1</v>
      </c>
      <c r="H1515" s="29">
        <v>1</v>
      </c>
      <c r="I1515" s="29">
        <v>1</v>
      </c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</row>
    <row r="1516" spans="1:28" s="11" customFormat="1" x14ac:dyDescent="0.25">
      <c r="A1516" s="213">
        <v>499</v>
      </c>
      <c r="B1516" s="203" t="s">
        <v>183</v>
      </c>
      <c r="C1516" s="203" t="s">
        <v>193</v>
      </c>
      <c r="D1516" s="209" t="s">
        <v>582</v>
      </c>
      <c r="E1516" s="25" t="s">
        <v>23</v>
      </c>
      <c r="F1516" s="26">
        <v>1</v>
      </c>
      <c r="G1516" s="26">
        <v>1</v>
      </c>
      <c r="H1516" s="26">
        <v>1</v>
      </c>
      <c r="I1516" s="26">
        <v>1</v>
      </c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</row>
    <row r="1517" spans="1:28" s="11" customFormat="1" x14ac:dyDescent="0.25">
      <c r="A1517" s="213"/>
      <c r="B1517" s="204"/>
      <c r="C1517" s="204"/>
      <c r="D1517" s="210"/>
      <c r="E1517" s="28" t="s">
        <v>24</v>
      </c>
      <c r="F1517" s="29">
        <v>0</v>
      </c>
      <c r="G1517" s="29">
        <v>0</v>
      </c>
      <c r="H1517" s="30">
        <v>0</v>
      </c>
      <c r="I1517" s="30">
        <v>0</v>
      </c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</row>
    <row r="1518" spans="1:28" s="11" customFormat="1" x14ac:dyDescent="0.25">
      <c r="A1518" s="213"/>
      <c r="B1518" s="205"/>
      <c r="C1518" s="205"/>
      <c r="D1518" s="211"/>
      <c r="E1518" s="28" t="s">
        <v>25</v>
      </c>
      <c r="F1518" s="29">
        <v>1</v>
      </c>
      <c r="G1518" s="29">
        <v>1</v>
      </c>
      <c r="H1518" s="29">
        <v>1</v>
      </c>
      <c r="I1518" s="29">
        <v>1</v>
      </c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</row>
    <row r="1519" spans="1:28" s="11" customFormat="1" x14ac:dyDescent="0.25">
      <c r="A1519" s="213">
        <v>500</v>
      </c>
      <c r="B1519" s="203" t="s">
        <v>183</v>
      </c>
      <c r="C1519" s="203" t="s">
        <v>199</v>
      </c>
      <c r="D1519" s="209" t="s">
        <v>583</v>
      </c>
      <c r="E1519" s="25" t="s">
        <v>23</v>
      </c>
      <c r="F1519" s="26">
        <v>1</v>
      </c>
      <c r="G1519" s="26">
        <v>1</v>
      </c>
      <c r="H1519" s="26">
        <v>1</v>
      </c>
      <c r="I1519" s="26">
        <v>1</v>
      </c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</row>
    <row r="1520" spans="1:28" s="11" customFormat="1" x14ac:dyDescent="0.25">
      <c r="A1520" s="213"/>
      <c r="B1520" s="204"/>
      <c r="C1520" s="204"/>
      <c r="D1520" s="210"/>
      <c r="E1520" s="28" t="s">
        <v>24</v>
      </c>
      <c r="F1520" s="29">
        <v>0</v>
      </c>
      <c r="G1520" s="29">
        <v>0</v>
      </c>
      <c r="H1520" s="30">
        <v>0</v>
      </c>
      <c r="I1520" s="30">
        <v>0</v>
      </c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</row>
    <row r="1521" spans="1:28" s="11" customFormat="1" x14ac:dyDescent="0.25">
      <c r="A1521" s="213"/>
      <c r="B1521" s="205"/>
      <c r="C1521" s="205"/>
      <c r="D1521" s="211"/>
      <c r="E1521" s="28" t="s">
        <v>25</v>
      </c>
      <c r="F1521" s="29">
        <v>1</v>
      </c>
      <c r="G1521" s="29">
        <v>1</v>
      </c>
      <c r="H1521" s="29">
        <v>1</v>
      </c>
      <c r="I1521" s="29">
        <v>1</v>
      </c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</row>
    <row r="1522" spans="1:28" s="11" customFormat="1" ht="22.5" customHeight="1" x14ac:dyDescent="0.25">
      <c r="A1522" s="213">
        <v>501</v>
      </c>
      <c r="B1522" s="203" t="s">
        <v>584</v>
      </c>
      <c r="C1522" s="203" t="s">
        <v>585</v>
      </c>
      <c r="D1522" s="209" t="s">
        <v>35</v>
      </c>
      <c r="E1522" s="25" t="s">
        <v>23</v>
      </c>
      <c r="F1522" s="26">
        <v>1</v>
      </c>
      <c r="G1522" s="26">
        <v>1</v>
      </c>
      <c r="H1522" s="26">
        <v>1</v>
      </c>
      <c r="I1522" s="26">
        <v>1</v>
      </c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</row>
    <row r="1523" spans="1:28" s="11" customFormat="1" x14ac:dyDescent="0.25">
      <c r="A1523" s="213"/>
      <c r="B1523" s="204"/>
      <c r="C1523" s="204"/>
      <c r="D1523" s="210"/>
      <c r="E1523" s="28" t="s">
        <v>24</v>
      </c>
      <c r="F1523" s="29">
        <v>0</v>
      </c>
      <c r="G1523" s="29">
        <v>0</v>
      </c>
      <c r="H1523" s="30">
        <v>0</v>
      </c>
      <c r="I1523" s="30">
        <v>0</v>
      </c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</row>
    <row r="1524" spans="1:28" s="11" customFormat="1" x14ac:dyDescent="0.25">
      <c r="A1524" s="213"/>
      <c r="B1524" s="205"/>
      <c r="C1524" s="205"/>
      <c r="D1524" s="211"/>
      <c r="E1524" s="28" t="s">
        <v>25</v>
      </c>
      <c r="F1524" s="29">
        <v>1</v>
      </c>
      <c r="G1524" s="29">
        <v>1</v>
      </c>
      <c r="H1524" s="29">
        <v>1</v>
      </c>
      <c r="I1524" s="29">
        <v>1</v>
      </c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</row>
    <row r="1525" spans="1:28" s="11" customFormat="1" ht="22.5" customHeight="1" x14ac:dyDescent="0.25">
      <c r="A1525" s="213">
        <v>502</v>
      </c>
      <c r="B1525" s="203" t="s">
        <v>584</v>
      </c>
      <c r="C1525" s="203" t="s">
        <v>585</v>
      </c>
      <c r="D1525" s="209" t="s">
        <v>584</v>
      </c>
      <c r="E1525" s="25" t="s">
        <v>23</v>
      </c>
      <c r="F1525" s="26">
        <v>1</v>
      </c>
      <c r="G1525" s="26">
        <v>1</v>
      </c>
      <c r="H1525" s="26">
        <v>1</v>
      </c>
      <c r="I1525" s="26">
        <v>1</v>
      </c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</row>
    <row r="1526" spans="1:28" s="11" customFormat="1" x14ac:dyDescent="0.25">
      <c r="A1526" s="213"/>
      <c r="B1526" s="204"/>
      <c r="C1526" s="204"/>
      <c r="D1526" s="210"/>
      <c r="E1526" s="28" t="s">
        <v>24</v>
      </c>
      <c r="F1526" s="29">
        <v>0</v>
      </c>
      <c r="G1526" s="29">
        <v>0</v>
      </c>
      <c r="H1526" s="30">
        <v>0</v>
      </c>
      <c r="I1526" s="30">
        <v>0</v>
      </c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</row>
    <row r="1527" spans="1:28" s="11" customFormat="1" x14ac:dyDescent="0.25">
      <c r="A1527" s="213"/>
      <c r="B1527" s="205"/>
      <c r="C1527" s="205"/>
      <c r="D1527" s="211"/>
      <c r="E1527" s="28" t="s">
        <v>25</v>
      </c>
      <c r="F1527" s="29">
        <v>1</v>
      </c>
      <c r="G1527" s="29">
        <v>1</v>
      </c>
      <c r="H1527" s="29">
        <v>1</v>
      </c>
      <c r="I1527" s="29">
        <v>1</v>
      </c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</row>
    <row r="1528" spans="1:28" s="11" customFormat="1" x14ac:dyDescent="0.25">
      <c r="A1528" s="213">
        <v>503</v>
      </c>
      <c r="B1528" s="203" t="s">
        <v>226</v>
      </c>
      <c r="C1528" s="203" t="s">
        <v>226</v>
      </c>
      <c r="D1528" s="209" t="s">
        <v>586</v>
      </c>
      <c r="E1528" s="25" t="s">
        <v>23</v>
      </c>
      <c r="F1528" s="26">
        <v>1</v>
      </c>
      <c r="G1528" s="26">
        <v>1</v>
      </c>
      <c r="H1528" s="26">
        <v>1</v>
      </c>
      <c r="I1528" s="26">
        <v>1</v>
      </c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</row>
    <row r="1529" spans="1:28" s="11" customFormat="1" x14ac:dyDescent="0.25">
      <c r="A1529" s="213"/>
      <c r="B1529" s="204"/>
      <c r="C1529" s="204"/>
      <c r="D1529" s="210"/>
      <c r="E1529" s="28" t="s">
        <v>24</v>
      </c>
      <c r="F1529" s="29">
        <v>0</v>
      </c>
      <c r="G1529" s="29">
        <v>0</v>
      </c>
      <c r="H1529" s="30">
        <v>0</v>
      </c>
      <c r="I1529" s="30">
        <v>0</v>
      </c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</row>
    <row r="1530" spans="1:28" s="11" customFormat="1" x14ac:dyDescent="0.25">
      <c r="A1530" s="213"/>
      <c r="B1530" s="205"/>
      <c r="C1530" s="205"/>
      <c r="D1530" s="211"/>
      <c r="E1530" s="28" t="s">
        <v>25</v>
      </c>
      <c r="F1530" s="29">
        <v>1</v>
      </c>
      <c r="G1530" s="29">
        <v>1</v>
      </c>
      <c r="H1530" s="29">
        <v>1</v>
      </c>
      <c r="I1530" s="29">
        <v>1</v>
      </c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</row>
    <row r="1531" spans="1:28" s="11" customFormat="1" ht="22.5" customHeight="1" x14ac:dyDescent="0.25">
      <c r="A1531" s="213">
        <v>504</v>
      </c>
      <c r="B1531" s="203" t="s">
        <v>226</v>
      </c>
      <c r="C1531" s="203" t="s">
        <v>250</v>
      </c>
      <c r="D1531" s="209" t="s">
        <v>587</v>
      </c>
      <c r="E1531" s="25" t="s">
        <v>23</v>
      </c>
      <c r="F1531" s="26">
        <v>1</v>
      </c>
      <c r="G1531" s="26">
        <v>1</v>
      </c>
      <c r="H1531" s="26">
        <v>1</v>
      </c>
      <c r="I1531" s="26">
        <v>1</v>
      </c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</row>
    <row r="1532" spans="1:28" s="11" customFormat="1" x14ac:dyDescent="0.25">
      <c r="A1532" s="213"/>
      <c r="B1532" s="204"/>
      <c r="C1532" s="204"/>
      <c r="D1532" s="210"/>
      <c r="E1532" s="28" t="s">
        <v>24</v>
      </c>
      <c r="F1532" s="29">
        <v>0</v>
      </c>
      <c r="G1532" s="29">
        <v>0</v>
      </c>
      <c r="H1532" s="30">
        <v>0</v>
      </c>
      <c r="I1532" s="30">
        <v>0</v>
      </c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</row>
    <row r="1533" spans="1:28" s="11" customFormat="1" x14ac:dyDescent="0.25">
      <c r="A1533" s="213"/>
      <c r="B1533" s="205"/>
      <c r="C1533" s="205"/>
      <c r="D1533" s="211"/>
      <c r="E1533" s="28" t="s">
        <v>25</v>
      </c>
      <c r="F1533" s="29">
        <v>1</v>
      </c>
      <c r="G1533" s="29">
        <v>1</v>
      </c>
      <c r="H1533" s="29">
        <v>1</v>
      </c>
      <c r="I1533" s="29">
        <v>1</v>
      </c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</row>
    <row r="1534" spans="1:28" s="11" customFormat="1" ht="22.5" customHeight="1" x14ac:dyDescent="0.25">
      <c r="A1534" s="213">
        <v>505</v>
      </c>
      <c r="B1534" s="203" t="s">
        <v>226</v>
      </c>
      <c r="C1534" s="203" t="s">
        <v>250</v>
      </c>
      <c r="D1534" s="209" t="s">
        <v>588</v>
      </c>
      <c r="E1534" s="25" t="s">
        <v>23</v>
      </c>
      <c r="F1534" s="26">
        <v>1</v>
      </c>
      <c r="G1534" s="26">
        <v>1</v>
      </c>
      <c r="H1534" s="26">
        <v>1</v>
      </c>
      <c r="I1534" s="26">
        <v>1</v>
      </c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</row>
    <row r="1535" spans="1:28" s="11" customFormat="1" x14ac:dyDescent="0.25">
      <c r="A1535" s="213"/>
      <c r="B1535" s="204"/>
      <c r="C1535" s="204"/>
      <c r="D1535" s="210"/>
      <c r="E1535" s="28" t="s">
        <v>24</v>
      </c>
      <c r="F1535" s="29">
        <v>0</v>
      </c>
      <c r="G1535" s="29">
        <v>0</v>
      </c>
      <c r="H1535" s="30">
        <v>0</v>
      </c>
      <c r="I1535" s="30">
        <v>0</v>
      </c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</row>
    <row r="1536" spans="1:28" s="11" customFormat="1" x14ac:dyDescent="0.25">
      <c r="A1536" s="213"/>
      <c r="B1536" s="205"/>
      <c r="C1536" s="205"/>
      <c r="D1536" s="211"/>
      <c r="E1536" s="28" t="s">
        <v>25</v>
      </c>
      <c r="F1536" s="29">
        <v>1</v>
      </c>
      <c r="G1536" s="29">
        <v>1</v>
      </c>
      <c r="H1536" s="29">
        <v>1</v>
      </c>
      <c r="I1536" s="29">
        <v>1</v>
      </c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</row>
    <row r="1537" spans="1:28" s="11" customFormat="1" x14ac:dyDescent="0.25">
      <c r="A1537" s="214">
        <v>506</v>
      </c>
      <c r="B1537" s="203" t="s">
        <v>274</v>
      </c>
      <c r="C1537" s="203" t="s">
        <v>282</v>
      </c>
      <c r="D1537" s="203" t="s">
        <v>589</v>
      </c>
      <c r="E1537" s="25" t="s">
        <v>23</v>
      </c>
      <c r="F1537" s="26">
        <v>1</v>
      </c>
      <c r="G1537" s="26">
        <v>1</v>
      </c>
      <c r="H1537" s="26">
        <v>1</v>
      </c>
      <c r="I1537" s="26">
        <v>1</v>
      </c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</row>
    <row r="1538" spans="1:28" s="11" customFormat="1" x14ac:dyDescent="0.25">
      <c r="A1538" s="214"/>
      <c r="B1538" s="204"/>
      <c r="C1538" s="204"/>
      <c r="D1538" s="204"/>
      <c r="E1538" s="28" t="s">
        <v>24</v>
      </c>
      <c r="F1538" s="29">
        <v>0</v>
      </c>
      <c r="G1538" s="29">
        <v>0</v>
      </c>
      <c r="H1538" s="30">
        <v>0</v>
      </c>
      <c r="I1538" s="30">
        <v>0</v>
      </c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</row>
    <row r="1539" spans="1:28" s="11" customFormat="1" x14ac:dyDescent="0.25">
      <c r="A1539" s="214"/>
      <c r="B1539" s="205"/>
      <c r="C1539" s="205"/>
      <c r="D1539" s="205"/>
      <c r="E1539" s="28" t="s">
        <v>25</v>
      </c>
      <c r="F1539" s="29">
        <v>1</v>
      </c>
      <c r="G1539" s="29">
        <v>1</v>
      </c>
      <c r="H1539" s="29">
        <v>1</v>
      </c>
      <c r="I1539" s="29">
        <v>1</v>
      </c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</row>
    <row r="1540" spans="1:28" s="11" customFormat="1" x14ac:dyDescent="0.25">
      <c r="A1540" s="213">
        <v>507</v>
      </c>
      <c r="B1540" s="203" t="s">
        <v>284</v>
      </c>
      <c r="C1540" s="203" t="s">
        <v>285</v>
      </c>
      <c r="D1540" s="206" t="s">
        <v>590</v>
      </c>
      <c r="E1540" s="25" t="s">
        <v>23</v>
      </c>
      <c r="F1540" s="26">
        <v>1</v>
      </c>
      <c r="G1540" s="26">
        <v>1</v>
      </c>
      <c r="H1540" s="26">
        <v>1</v>
      </c>
      <c r="I1540" s="26">
        <v>1</v>
      </c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</row>
    <row r="1541" spans="1:28" s="11" customFormat="1" x14ac:dyDescent="0.25">
      <c r="A1541" s="213"/>
      <c r="B1541" s="204"/>
      <c r="C1541" s="204"/>
      <c r="D1541" s="207"/>
      <c r="E1541" s="28" t="s">
        <v>24</v>
      </c>
      <c r="F1541" s="29">
        <v>0</v>
      </c>
      <c r="G1541" s="29">
        <v>0</v>
      </c>
      <c r="H1541" s="30">
        <v>0</v>
      </c>
      <c r="I1541" s="30">
        <v>0</v>
      </c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</row>
    <row r="1542" spans="1:28" s="11" customFormat="1" x14ac:dyDescent="0.25">
      <c r="A1542" s="213"/>
      <c r="B1542" s="205"/>
      <c r="C1542" s="205"/>
      <c r="D1542" s="208"/>
      <c r="E1542" s="28" t="s">
        <v>25</v>
      </c>
      <c r="F1542" s="29">
        <v>1</v>
      </c>
      <c r="G1542" s="29">
        <v>1</v>
      </c>
      <c r="H1542" s="29">
        <v>1</v>
      </c>
      <c r="I1542" s="29">
        <v>1</v>
      </c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</row>
    <row r="1543" spans="1:28" s="11" customFormat="1" x14ac:dyDescent="0.25">
      <c r="A1543" s="213">
        <v>508</v>
      </c>
      <c r="B1543" s="203" t="s">
        <v>284</v>
      </c>
      <c r="C1543" s="203" t="s">
        <v>284</v>
      </c>
      <c r="D1543" s="206" t="s">
        <v>591</v>
      </c>
      <c r="E1543" s="25" t="s">
        <v>23</v>
      </c>
      <c r="F1543" s="26">
        <v>1</v>
      </c>
      <c r="G1543" s="26">
        <v>1</v>
      </c>
      <c r="H1543" s="26">
        <v>1</v>
      </c>
      <c r="I1543" s="26">
        <v>1</v>
      </c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</row>
    <row r="1544" spans="1:28" s="11" customFormat="1" x14ac:dyDescent="0.25">
      <c r="A1544" s="213"/>
      <c r="B1544" s="204"/>
      <c r="C1544" s="204"/>
      <c r="D1544" s="207"/>
      <c r="E1544" s="28" t="s">
        <v>24</v>
      </c>
      <c r="F1544" s="29">
        <v>0</v>
      </c>
      <c r="G1544" s="29">
        <v>0</v>
      </c>
      <c r="H1544" s="30">
        <v>0</v>
      </c>
      <c r="I1544" s="30">
        <v>0</v>
      </c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</row>
    <row r="1545" spans="1:28" s="11" customFormat="1" x14ac:dyDescent="0.25">
      <c r="A1545" s="213"/>
      <c r="B1545" s="205"/>
      <c r="C1545" s="205"/>
      <c r="D1545" s="208"/>
      <c r="E1545" s="28" t="s">
        <v>25</v>
      </c>
      <c r="F1545" s="29">
        <v>1</v>
      </c>
      <c r="G1545" s="29">
        <v>1</v>
      </c>
      <c r="H1545" s="29">
        <v>1</v>
      </c>
      <c r="I1545" s="29">
        <v>1</v>
      </c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</row>
    <row r="1546" spans="1:28" s="11" customFormat="1" ht="22.5" customHeight="1" x14ac:dyDescent="0.25">
      <c r="A1546" s="213">
        <v>509</v>
      </c>
      <c r="B1546" s="203" t="s">
        <v>284</v>
      </c>
      <c r="C1546" s="203" t="s">
        <v>293</v>
      </c>
      <c r="D1546" s="206" t="s">
        <v>592</v>
      </c>
      <c r="E1546" s="25" t="s">
        <v>23</v>
      </c>
      <c r="F1546" s="26">
        <v>1</v>
      </c>
      <c r="G1546" s="26">
        <v>1</v>
      </c>
      <c r="H1546" s="26">
        <v>1</v>
      </c>
      <c r="I1546" s="26">
        <v>1</v>
      </c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</row>
    <row r="1547" spans="1:28" s="11" customFormat="1" x14ac:dyDescent="0.25">
      <c r="A1547" s="213"/>
      <c r="B1547" s="204"/>
      <c r="C1547" s="204"/>
      <c r="D1547" s="207"/>
      <c r="E1547" s="28" t="s">
        <v>24</v>
      </c>
      <c r="F1547" s="29">
        <v>0</v>
      </c>
      <c r="G1547" s="29">
        <v>0</v>
      </c>
      <c r="H1547" s="30">
        <v>0</v>
      </c>
      <c r="I1547" s="30">
        <v>0</v>
      </c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</row>
    <row r="1548" spans="1:28" s="11" customFormat="1" x14ac:dyDescent="0.25">
      <c r="A1548" s="213"/>
      <c r="B1548" s="205"/>
      <c r="C1548" s="205"/>
      <c r="D1548" s="208"/>
      <c r="E1548" s="28" t="s">
        <v>25</v>
      </c>
      <c r="F1548" s="29">
        <v>1</v>
      </c>
      <c r="G1548" s="29">
        <v>1</v>
      </c>
      <c r="H1548" s="29">
        <v>1</v>
      </c>
      <c r="I1548" s="29">
        <v>1</v>
      </c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</row>
    <row r="1549" spans="1:28" s="11" customFormat="1" x14ac:dyDescent="0.25">
      <c r="A1549" s="213">
        <v>510</v>
      </c>
      <c r="B1549" s="203" t="s">
        <v>284</v>
      </c>
      <c r="C1549" s="203" t="s">
        <v>295</v>
      </c>
      <c r="D1549" s="206" t="s">
        <v>593</v>
      </c>
      <c r="E1549" s="25" t="s">
        <v>23</v>
      </c>
      <c r="F1549" s="26">
        <v>1</v>
      </c>
      <c r="G1549" s="26">
        <v>1</v>
      </c>
      <c r="H1549" s="26">
        <v>1</v>
      </c>
      <c r="I1549" s="26">
        <v>1</v>
      </c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</row>
    <row r="1550" spans="1:28" s="11" customFormat="1" x14ac:dyDescent="0.25">
      <c r="A1550" s="213"/>
      <c r="B1550" s="204"/>
      <c r="C1550" s="204"/>
      <c r="D1550" s="207"/>
      <c r="E1550" s="28" t="s">
        <v>24</v>
      </c>
      <c r="F1550" s="29">
        <v>0</v>
      </c>
      <c r="G1550" s="29">
        <v>0</v>
      </c>
      <c r="H1550" s="30">
        <v>0</v>
      </c>
      <c r="I1550" s="30">
        <v>0</v>
      </c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</row>
    <row r="1551" spans="1:28" s="11" customFormat="1" x14ac:dyDescent="0.25">
      <c r="A1551" s="213"/>
      <c r="B1551" s="205"/>
      <c r="C1551" s="205"/>
      <c r="D1551" s="208"/>
      <c r="E1551" s="28" t="s">
        <v>25</v>
      </c>
      <c r="F1551" s="29">
        <v>1</v>
      </c>
      <c r="G1551" s="29">
        <v>1</v>
      </c>
      <c r="H1551" s="29">
        <v>1</v>
      </c>
      <c r="I1551" s="29">
        <v>1</v>
      </c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</row>
    <row r="1552" spans="1:28" s="11" customFormat="1" x14ac:dyDescent="0.25">
      <c r="A1552" s="213">
        <v>511</v>
      </c>
      <c r="B1552" s="203" t="s">
        <v>284</v>
      </c>
      <c r="C1552" s="203" t="s">
        <v>297</v>
      </c>
      <c r="D1552" s="206" t="s">
        <v>594</v>
      </c>
      <c r="E1552" s="25" t="s">
        <v>23</v>
      </c>
      <c r="F1552" s="26">
        <v>1</v>
      </c>
      <c r="G1552" s="26">
        <v>1</v>
      </c>
      <c r="H1552" s="26">
        <v>1</v>
      </c>
      <c r="I1552" s="26">
        <v>1</v>
      </c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</row>
    <row r="1553" spans="1:28" s="11" customFormat="1" x14ac:dyDescent="0.25">
      <c r="A1553" s="213"/>
      <c r="B1553" s="204"/>
      <c r="C1553" s="204"/>
      <c r="D1553" s="207"/>
      <c r="E1553" s="28" t="s">
        <v>24</v>
      </c>
      <c r="F1553" s="29">
        <v>0</v>
      </c>
      <c r="G1553" s="29">
        <v>0</v>
      </c>
      <c r="H1553" s="30">
        <v>0</v>
      </c>
      <c r="I1553" s="30">
        <v>0</v>
      </c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</row>
    <row r="1554" spans="1:28" s="11" customFormat="1" x14ac:dyDescent="0.25">
      <c r="A1554" s="213"/>
      <c r="B1554" s="205"/>
      <c r="C1554" s="205"/>
      <c r="D1554" s="208"/>
      <c r="E1554" s="28" t="s">
        <v>25</v>
      </c>
      <c r="F1554" s="29">
        <v>1</v>
      </c>
      <c r="G1554" s="29">
        <v>1</v>
      </c>
      <c r="H1554" s="29">
        <v>1</v>
      </c>
      <c r="I1554" s="29">
        <v>1</v>
      </c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</row>
    <row r="1555" spans="1:28" s="11" customFormat="1" ht="22.5" customHeight="1" x14ac:dyDescent="0.25">
      <c r="A1555" s="213">
        <v>512</v>
      </c>
      <c r="B1555" s="203" t="s">
        <v>311</v>
      </c>
      <c r="C1555" s="203" t="s">
        <v>312</v>
      </c>
      <c r="D1555" s="206" t="s">
        <v>595</v>
      </c>
      <c r="E1555" s="25" t="s">
        <v>23</v>
      </c>
      <c r="F1555" s="26">
        <v>1</v>
      </c>
      <c r="G1555" s="26">
        <v>1</v>
      </c>
      <c r="H1555" s="26">
        <v>1</v>
      </c>
      <c r="I1555" s="26">
        <v>1</v>
      </c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</row>
    <row r="1556" spans="1:28" s="11" customFormat="1" x14ac:dyDescent="0.25">
      <c r="A1556" s="213"/>
      <c r="B1556" s="204"/>
      <c r="C1556" s="204"/>
      <c r="D1556" s="207"/>
      <c r="E1556" s="28" t="s">
        <v>24</v>
      </c>
      <c r="F1556" s="29">
        <v>0</v>
      </c>
      <c r="G1556" s="29">
        <v>0</v>
      </c>
      <c r="H1556" s="30">
        <v>0</v>
      </c>
      <c r="I1556" s="30">
        <v>0</v>
      </c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</row>
    <row r="1557" spans="1:28" s="11" customFormat="1" x14ac:dyDescent="0.25">
      <c r="A1557" s="213"/>
      <c r="B1557" s="205"/>
      <c r="C1557" s="205"/>
      <c r="D1557" s="208"/>
      <c r="E1557" s="28" t="s">
        <v>25</v>
      </c>
      <c r="F1557" s="29">
        <v>1</v>
      </c>
      <c r="G1557" s="29">
        <v>1</v>
      </c>
      <c r="H1557" s="29">
        <v>1</v>
      </c>
      <c r="I1557" s="29">
        <v>1</v>
      </c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</row>
    <row r="1558" spans="1:28" s="11" customFormat="1" x14ac:dyDescent="0.25">
      <c r="A1558" s="213">
        <v>513</v>
      </c>
      <c r="B1558" s="203" t="s">
        <v>311</v>
      </c>
      <c r="C1558" s="203" t="s">
        <v>321</v>
      </c>
      <c r="D1558" s="206" t="s">
        <v>596</v>
      </c>
      <c r="E1558" s="25" t="s">
        <v>23</v>
      </c>
      <c r="F1558" s="26">
        <v>1</v>
      </c>
      <c r="G1558" s="26">
        <v>1</v>
      </c>
      <c r="H1558" s="26">
        <v>1</v>
      </c>
      <c r="I1558" s="26">
        <v>1</v>
      </c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</row>
    <row r="1559" spans="1:28" s="11" customFormat="1" x14ac:dyDescent="0.25">
      <c r="A1559" s="213"/>
      <c r="B1559" s="204"/>
      <c r="C1559" s="204"/>
      <c r="D1559" s="207"/>
      <c r="E1559" s="28" t="s">
        <v>24</v>
      </c>
      <c r="F1559" s="29">
        <v>0</v>
      </c>
      <c r="G1559" s="29">
        <v>0</v>
      </c>
      <c r="H1559" s="30">
        <v>0</v>
      </c>
      <c r="I1559" s="30">
        <v>0</v>
      </c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</row>
    <row r="1560" spans="1:28" s="11" customFormat="1" x14ac:dyDescent="0.25">
      <c r="A1560" s="213"/>
      <c r="B1560" s="205"/>
      <c r="C1560" s="205"/>
      <c r="D1560" s="208"/>
      <c r="E1560" s="28" t="s">
        <v>25</v>
      </c>
      <c r="F1560" s="29">
        <v>1</v>
      </c>
      <c r="G1560" s="29">
        <v>1</v>
      </c>
      <c r="H1560" s="29">
        <v>1</v>
      </c>
      <c r="I1560" s="29">
        <v>1</v>
      </c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</row>
    <row r="1561" spans="1:28" s="11" customFormat="1" x14ac:dyDescent="0.25">
      <c r="A1561" s="213">
        <v>514</v>
      </c>
      <c r="B1561" s="203" t="s">
        <v>311</v>
      </c>
      <c r="C1561" s="203" t="s">
        <v>326</v>
      </c>
      <c r="D1561" s="206" t="s">
        <v>597</v>
      </c>
      <c r="E1561" s="25" t="s">
        <v>23</v>
      </c>
      <c r="F1561" s="26">
        <v>1</v>
      </c>
      <c r="G1561" s="26">
        <v>1</v>
      </c>
      <c r="H1561" s="26">
        <v>0</v>
      </c>
      <c r="I1561" s="26">
        <v>1</v>
      </c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</row>
    <row r="1562" spans="1:28" s="11" customFormat="1" x14ac:dyDescent="0.25">
      <c r="A1562" s="213"/>
      <c r="B1562" s="204"/>
      <c r="C1562" s="204"/>
      <c r="D1562" s="207"/>
      <c r="E1562" s="28" t="s">
        <v>24</v>
      </c>
      <c r="F1562" s="29">
        <v>0</v>
      </c>
      <c r="G1562" s="29">
        <v>0</v>
      </c>
      <c r="H1562" s="30">
        <v>1</v>
      </c>
      <c r="I1562" s="30">
        <v>0</v>
      </c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</row>
    <row r="1563" spans="1:28" s="11" customFormat="1" x14ac:dyDescent="0.25">
      <c r="A1563" s="213"/>
      <c r="B1563" s="205"/>
      <c r="C1563" s="205"/>
      <c r="D1563" s="208"/>
      <c r="E1563" s="28" t="s">
        <v>25</v>
      </c>
      <c r="F1563" s="29">
        <v>1</v>
      </c>
      <c r="G1563" s="29">
        <v>1</v>
      </c>
      <c r="H1563" s="29">
        <v>1</v>
      </c>
      <c r="I1563" s="29">
        <v>1</v>
      </c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</row>
    <row r="1564" spans="1:28" s="11" customFormat="1" x14ac:dyDescent="0.25">
      <c r="A1564" s="213">
        <v>515</v>
      </c>
      <c r="B1564" s="203" t="s">
        <v>334</v>
      </c>
      <c r="C1564" s="203" t="s">
        <v>365</v>
      </c>
      <c r="D1564" s="206" t="s">
        <v>598</v>
      </c>
      <c r="E1564" s="25" t="s">
        <v>23</v>
      </c>
      <c r="F1564" s="26">
        <v>1</v>
      </c>
      <c r="G1564" s="26">
        <v>1</v>
      </c>
      <c r="H1564" s="26">
        <v>1</v>
      </c>
      <c r="I1564" s="26">
        <v>1</v>
      </c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</row>
    <row r="1565" spans="1:28" s="11" customFormat="1" x14ac:dyDescent="0.25">
      <c r="A1565" s="213"/>
      <c r="B1565" s="204"/>
      <c r="C1565" s="204"/>
      <c r="D1565" s="207"/>
      <c r="E1565" s="28" t="s">
        <v>24</v>
      </c>
      <c r="F1565" s="29">
        <v>0</v>
      </c>
      <c r="G1565" s="29">
        <v>0</v>
      </c>
      <c r="H1565" s="30">
        <v>0</v>
      </c>
      <c r="I1565" s="30">
        <v>0</v>
      </c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</row>
    <row r="1566" spans="1:28" s="11" customFormat="1" x14ac:dyDescent="0.25">
      <c r="A1566" s="213"/>
      <c r="B1566" s="205"/>
      <c r="C1566" s="205"/>
      <c r="D1566" s="208"/>
      <c r="E1566" s="28" t="s">
        <v>25</v>
      </c>
      <c r="F1566" s="29">
        <v>4</v>
      </c>
      <c r="G1566" s="29">
        <v>4</v>
      </c>
      <c r="H1566" s="29">
        <v>4</v>
      </c>
      <c r="I1566" s="29">
        <v>4</v>
      </c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</row>
    <row r="1567" spans="1:28" s="11" customFormat="1" x14ac:dyDescent="0.25">
      <c r="A1567" s="213">
        <v>516</v>
      </c>
      <c r="B1567" s="203" t="s">
        <v>334</v>
      </c>
      <c r="C1567" s="203" t="s">
        <v>365</v>
      </c>
      <c r="D1567" s="206" t="s">
        <v>599</v>
      </c>
      <c r="E1567" s="25" t="s">
        <v>23</v>
      </c>
      <c r="F1567" s="26">
        <v>1</v>
      </c>
      <c r="G1567" s="26">
        <v>1</v>
      </c>
      <c r="H1567" s="26">
        <v>1</v>
      </c>
      <c r="I1567" s="26">
        <v>1</v>
      </c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</row>
    <row r="1568" spans="1:28" s="11" customFormat="1" x14ac:dyDescent="0.25">
      <c r="A1568" s="213"/>
      <c r="B1568" s="204"/>
      <c r="C1568" s="204"/>
      <c r="D1568" s="207"/>
      <c r="E1568" s="28" t="s">
        <v>24</v>
      </c>
      <c r="F1568" s="29">
        <v>0</v>
      </c>
      <c r="G1568" s="29">
        <v>0</v>
      </c>
      <c r="H1568" s="30">
        <v>0</v>
      </c>
      <c r="I1568" s="30">
        <v>0</v>
      </c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</row>
    <row r="1569" spans="1:28" s="11" customFormat="1" x14ac:dyDescent="0.25">
      <c r="A1569" s="213"/>
      <c r="B1569" s="205"/>
      <c r="C1569" s="205"/>
      <c r="D1569" s="208"/>
      <c r="E1569" s="28" t="s">
        <v>25</v>
      </c>
      <c r="F1569" s="29">
        <v>3</v>
      </c>
      <c r="G1569" s="29">
        <v>3</v>
      </c>
      <c r="H1569" s="29">
        <v>3</v>
      </c>
      <c r="I1569" s="29">
        <v>3</v>
      </c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</row>
    <row r="1570" spans="1:28" s="11" customFormat="1" x14ac:dyDescent="0.25">
      <c r="A1570" s="213">
        <v>517</v>
      </c>
      <c r="B1570" s="203" t="s">
        <v>334</v>
      </c>
      <c r="C1570" s="203" t="s">
        <v>365</v>
      </c>
      <c r="D1570" s="206" t="s">
        <v>600</v>
      </c>
      <c r="E1570" s="25" t="s">
        <v>23</v>
      </c>
      <c r="F1570" s="26">
        <v>1</v>
      </c>
      <c r="G1570" s="26">
        <v>1</v>
      </c>
      <c r="H1570" s="26">
        <v>1</v>
      </c>
      <c r="I1570" s="26">
        <v>1</v>
      </c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</row>
    <row r="1571" spans="1:28" s="11" customFormat="1" x14ac:dyDescent="0.25">
      <c r="A1571" s="213"/>
      <c r="B1571" s="204"/>
      <c r="C1571" s="204"/>
      <c r="D1571" s="207"/>
      <c r="E1571" s="28" t="s">
        <v>24</v>
      </c>
      <c r="F1571" s="29">
        <v>0</v>
      </c>
      <c r="G1571" s="29">
        <v>0</v>
      </c>
      <c r="H1571" s="30">
        <v>0</v>
      </c>
      <c r="I1571" s="30">
        <v>0</v>
      </c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</row>
    <row r="1572" spans="1:28" s="11" customFormat="1" x14ac:dyDescent="0.25">
      <c r="A1572" s="213"/>
      <c r="B1572" s="205"/>
      <c r="C1572" s="205"/>
      <c r="D1572" s="208"/>
      <c r="E1572" s="28" t="s">
        <v>25</v>
      </c>
      <c r="F1572" s="29">
        <v>1</v>
      </c>
      <c r="G1572" s="29">
        <v>1</v>
      </c>
      <c r="H1572" s="29">
        <v>1</v>
      </c>
      <c r="I1572" s="29">
        <v>1</v>
      </c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</row>
    <row r="1573" spans="1:28" s="11" customFormat="1" x14ac:dyDescent="0.25">
      <c r="A1573" s="213">
        <v>518</v>
      </c>
      <c r="B1573" s="203" t="s">
        <v>334</v>
      </c>
      <c r="C1573" s="203" t="s">
        <v>365</v>
      </c>
      <c r="D1573" s="206" t="s">
        <v>601</v>
      </c>
      <c r="E1573" s="25" t="s">
        <v>23</v>
      </c>
      <c r="F1573" s="26">
        <v>1</v>
      </c>
      <c r="G1573" s="26">
        <v>1</v>
      </c>
      <c r="H1573" s="26">
        <v>1</v>
      </c>
      <c r="I1573" s="26">
        <v>1</v>
      </c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</row>
    <row r="1574" spans="1:28" s="11" customFormat="1" x14ac:dyDescent="0.25">
      <c r="A1574" s="213"/>
      <c r="B1574" s="204"/>
      <c r="C1574" s="204"/>
      <c r="D1574" s="207"/>
      <c r="E1574" s="28" t="s">
        <v>24</v>
      </c>
      <c r="F1574" s="29">
        <v>0</v>
      </c>
      <c r="G1574" s="29">
        <v>0</v>
      </c>
      <c r="H1574" s="30">
        <v>0</v>
      </c>
      <c r="I1574" s="30">
        <v>0</v>
      </c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</row>
    <row r="1575" spans="1:28" s="11" customFormat="1" x14ac:dyDescent="0.25">
      <c r="A1575" s="213"/>
      <c r="B1575" s="205"/>
      <c r="C1575" s="205"/>
      <c r="D1575" s="208"/>
      <c r="E1575" s="28" t="s">
        <v>25</v>
      </c>
      <c r="F1575" s="29">
        <v>1</v>
      </c>
      <c r="G1575" s="29">
        <v>1</v>
      </c>
      <c r="H1575" s="29">
        <v>1</v>
      </c>
      <c r="I1575" s="29">
        <v>1</v>
      </c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</row>
    <row r="1576" spans="1:28" s="11" customFormat="1" x14ac:dyDescent="0.25">
      <c r="A1576" s="213">
        <v>519</v>
      </c>
      <c r="B1576" s="203" t="s">
        <v>397</v>
      </c>
      <c r="C1576" s="203" t="s">
        <v>403</v>
      </c>
      <c r="D1576" s="206" t="s">
        <v>573</v>
      </c>
      <c r="E1576" s="25" t="s">
        <v>23</v>
      </c>
      <c r="F1576" s="26">
        <v>1</v>
      </c>
      <c r="G1576" s="26">
        <v>1</v>
      </c>
      <c r="H1576" s="26">
        <v>1</v>
      </c>
      <c r="I1576" s="26">
        <v>1</v>
      </c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</row>
    <row r="1577" spans="1:28" s="11" customFormat="1" x14ac:dyDescent="0.25">
      <c r="A1577" s="213"/>
      <c r="B1577" s="204"/>
      <c r="C1577" s="204"/>
      <c r="D1577" s="207"/>
      <c r="E1577" s="28" t="s">
        <v>24</v>
      </c>
      <c r="F1577" s="29">
        <v>0</v>
      </c>
      <c r="G1577" s="29">
        <v>0</v>
      </c>
      <c r="H1577" s="30">
        <v>0</v>
      </c>
      <c r="I1577" s="30">
        <v>0</v>
      </c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</row>
    <row r="1578" spans="1:28" s="11" customFormat="1" x14ac:dyDescent="0.25">
      <c r="A1578" s="213"/>
      <c r="B1578" s="205"/>
      <c r="C1578" s="205"/>
      <c r="D1578" s="208"/>
      <c r="E1578" s="28" t="s">
        <v>25</v>
      </c>
      <c r="F1578" s="29">
        <v>1</v>
      </c>
      <c r="G1578" s="29">
        <v>1</v>
      </c>
      <c r="H1578" s="29">
        <v>1</v>
      </c>
      <c r="I1578" s="29">
        <v>1</v>
      </c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</row>
    <row r="1579" spans="1:28" s="11" customFormat="1" x14ac:dyDescent="0.25">
      <c r="A1579" s="213">
        <v>520</v>
      </c>
      <c r="B1579" s="203" t="s">
        <v>397</v>
      </c>
      <c r="C1579" s="203" t="s">
        <v>403</v>
      </c>
      <c r="D1579" s="206" t="s">
        <v>602</v>
      </c>
      <c r="E1579" s="25" t="s">
        <v>23</v>
      </c>
      <c r="F1579" s="26">
        <v>1</v>
      </c>
      <c r="G1579" s="26">
        <v>1</v>
      </c>
      <c r="H1579" s="26">
        <v>1</v>
      </c>
      <c r="I1579" s="26">
        <v>1</v>
      </c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</row>
    <row r="1580" spans="1:28" s="11" customFormat="1" x14ac:dyDescent="0.25">
      <c r="A1580" s="213"/>
      <c r="B1580" s="204"/>
      <c r="C1580" s="204"/>
      <c r="D1580" s="207"/>
      <c r="E1580" s="28" t="s">
        <v>24</v>
      </c>
      <c r="F1580" s="29">
        <v>0</v>
      </c>
      <c r="G1580" s="29">
        <v>0</v>
      </c>
      <c r="H1580" s="30">
        <v>0</v>
      </c>
      <c r="I1580" s="30">
        <v>0</v>
      </c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</row>
    <row r="1581" spans="1:28" s="11" customFormat="1" x14ac:dyDescent="0.25">
      <c r="A1581" s="213"/>
      <c r="B1581" s="205"/>
      <c r="C1581" s="205"/>
      <c r="D1581" s="208"/>
      <c r="E1581" s="28" t="s">
        <v>25</v>
      </c>
      <c r="F1581" s="29">
        <v>1</v>
      </c>
      <c r="G1581" s="29">
        <v>1</v>
      </c>
      <c r="H1581" s="29">
        <v>1</v>
      </c>
      <c r="I1581" s="29">
        <v>1</v>
      </c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</row>
    <row r="1582" spans="1:28" s="11" customFormat="1" x14ac:dyDescent="0.25">
      <c r="A1582" s="213">
        <v>521</v>
      </c>
      <c r="B1582" s="203" t="s">
        <v>397</v>
      </c>
      <c r="C1582" s="203" t="s">
        <v>410</v>
      </c>
      <c r="D1582" s="206" t="s">
        <v>410</v>
      </c>
      <c r="E1582" s="25" t="s">
        <v>23</v>
      </c>
      <c r="F1582" s="26">
        <v>1</v>
      </c>
      <c r="G1582" s="26">
        <v>1</v>
      </c>
      <c r="H1582" s="26">
        <v>1</v>
      </c>
      <c r="I1582" s="26">
        <v>1</v>
      </c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</row>
    <row r="1583" spans="1:28" s="11" customFormat="1" x14ac:dyDescent="0.25">
      <c r="A1583" s="213"/>
      <c r="B1583" s="204"/>
      <c r="C1583" s="204"/>
      <c r="D1583" s="207"/>
      <c r="E1583" s="28" t="s">
        <v>24</v>
      </c>
      <c r="F1583" s="29">
        <v>0</v>
      </c>
      <c r="G1583" s="29">
        <v>0</v>
      </c>
      <c r="H1583" s="30">
        <v>0</v>
      </c>
      <c r="I1583" s="30">
        <v>0</v>
      </c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</row>
    <row r="1584" spans="1:28" s="11" customFormat="1" x14ac:dyDescent="0.25">
      <c r="A1584" s="213"/>
      <c r="B1584" s="205"/>
      <c r="C1584" s="205"/>
      <c r="D1584" s="208"/>
      <c r="E1584" s="28" t="s">
        <v>25</v>
      </c>
      <c r="F1584" s="29">
        <v>2</v>
      </c>
      <c r="G1584" s="29">
        <v>2</v>
      </c>
      <c r="H1584" s="29">
        <v>2</v>
      </c>
      <c r="I1584" s="29">
        <v>2</v>
      </c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</row>
    <row r="1585" spans="1:28" s="11" customFormat="1" x14ac:dyDescent="0.25">
      <c r="A1585" s="213">
        <v>522</v>
      </c>
      <c r="B1585" s="203" t="s">
        <v>397</v>
      </c>
      <c r="C1585" s="203" t="s">
        <v>415</v>
      </c>
      <c r="D1585" s="206" t="s">
        <v>603</v>
      </c>
      <c r="E1585" s="25" t="s">
        <v>23</v>
      </c>
      <c r="F1585" s="26">
        <v>1</v>
      </c>
      <c r="G1585" s="26">
        <v>1</v>
      </c>
      <c r="H1585" s="26">
        <v>1</v>
      </c>
      <c r="I1585" s="26">
        <v>1</v>
      </c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</row>
    <row r="1586" spans="1:28" s="11" customFormat="1" x14ac:dyDescent="0.25">
      <c r="A1586" s="213"/>
      <c r="B1586" s="204"/>
      <c r="C1586" s="204"/>
      <c r="D1586" s="207"/>
      <c r="E1586" s="28" t="s">
        <v>24</v>
      </c>
      <c r="F1586" s="29">
        <v>0</v>
      </c>
      <c r="G1586" s="29">
        <v>0</v>
      </c>
      <c r="H1586" s="30">
        <v>0</v>
      </c>
      <c r="I1586" s="30">
        <v>0</v>
      </c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</row>
    <row r="1587" spans="1:28" s="11" customFormat="1" x14ac:dyDescent="0.25">
      <c r="A1587" s="213"/>
      <c r="B1587" s="205"/>
      <c r="C1587" s="205"/>
      <c r="D1587" s="208"/>
      <c r="E1587" s="28" t="s">
        <v>25</v>
      </c>
      <c r="F1587" s="29">
        <v>2</v>
      </c>
      <c r="G1587" s="29">
        <v>2</v>
      </c>
      <c r="H1587" s="29">
        <v>2</v>
      </c>
      <c r="I1587" s="29">
        <v>2</v>
      </c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</row>
    <row r="1588" spans="1:28" s="11" customFormat="1" x14ac:dyDescent="0.25">
      <c r="A1588" s="213">
        <v>523</v>
      </c>
      <c r="B1588" s="203" t="s">
        <v>397</v>
      </c>
      <c r="C1588" s="203" t="s">
        <v>415</v>
      </c>
      <c r="D1588" s="206" t="s">
        <v>604</v>
      </c>
      <c r="E1588" s="25" t="s">
        <v>23</v>
      </c>
      <c r="F1588" s="26">
        <v>1</v>
      </c>
      <c r="G1588" s="26">
        <v>1</v>
      </c>
      <c r="H1588" s="26">
        <v>1</v>
      </c>
      <c r="I1588" s="26">
        <v>1</v>
      </c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</row>
    <row r="1589" spans="1:28" s="11" customFormat="1" x14ac:dyDescent="0.25">
      <c r="A1589" s="213"/>
      <c r="B1589" s="204"/>
      <c r="C1589" s="204"/>
      <c r="D1589" s="207"/>
      <c r="E1589" s="28" t="s">
        <v>24</v>
      </c>
      <c r="F1589" s="29">
        <v>0</v>
      </c>
      <c r="G1589" s="29">
        <v>0</v>
      </c>
      <c r="H1589" s="30">
        <v>0</v>
      </c>
      <c r="I1589" s="30">
        <v>0</v>
      </c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</row>
    <row r="1590" spans="1:28" s="11" customFormat="1" x14ac:dyDescent="0.25">
      <c r="A1590" s="213"/>
      <c r="B1590" s="205"/>
      <c r="C1590" s="205"/>
      <c r="D1590" s="208"/>
      <c r="E1590" s="28" t="s">
        <v>25</v>
      </c>
      <c r="F1590" s="29">
        <v>1</v>
      </c>
      <c r="G1590" s="29">
        <v>1</v>
      </c>
      <c r="H1590" s="29">
        <v>1</v>
      </c>
      <c r="I1590" s="29">
        <v>1</v>
      </c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</row>
    <row r="1591" spans="1:28" s="11" customFormat="1" x14ac:dyDescent="0.25">
      <c r="A1591" s="213">
        <v>524</v>
      </c>
      <c r="B1591" s="203" t="s">
        <v>397</v>
      </c>
      <c r="C1591" s="203" t="s">
        <v>397</v>
      </c>
      <c r="D1591" s="206" t="s">
        <v>605</v>
      </c>
      <c r="E1591" s="25" t="s">
        <v>23</v>
      </c>
      <c r="F1591" s="26">
        <v>1</v>
      </c>
      <c r="G1591" s="26">
        <v>1</v>
      </c>
      <c r="H1591" s="26">
        <v>1</v>
      </c>
      <c r="I1591" s="26">
        <v>1</v>
      </c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</row>
    <row r="1592" spans="1:28" s="11" customFormat="1" x14ac:dyDescent="0.25">
      <c r="A1592" s="213"/>
      <c r="B1592" s="204"/>
      <c r="C1592" s="204"/>
      <c r="D1592" s="207"/>
      <c r="E1592" s="28" t="s">
        <v>24</v>
      </c>
      <c r="F1592" s="29">
        <v>0</v>
      </c>
      <c r="G1592" s="29">
        <v>0</v>
      </c>
      <c r="H1592" s="30">
        <v>0</v>
      </c>
      <c r="I1592" s="30">
        <v>0</v>
      </c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</row>
    <row r="1593" spans="1:28" s="11" customFormat="1" x14ac:dyDescent="0.25">
      <c r="A1593" s="213"/>
      <c r="B1593" s="205"/>
      <c r="C1593" s="205"/>
      <c r="D1593" s="208"/>
      <c r="E1593" s="28" t="s">
        <v>25</v>
      </c>
      <c r="F1593" s="29">
        <v>1</v>
      </c>
      <c r="G1593" s="29">
        <v>1</v>
      </c>
      <c r="H1593" s="29">
        <v>1</v>
      </c>
      <c r="I1593" s="29">
        <v>1</v>
      </c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</row>
    <row r="1594" spans="1:28" s="11" customFormat="1" x14ac:dyDescent="0.25">
      <c r="A1594" s="213">
        <v>525</v>
      </c>
      <c r="B1594" s="203" t="s">
        <v>397</v>
      </c>
      <c r="C1594" s="203" t="s">
        <v>397</v>
      </c>
      <c r="D1594" s="206" t="s">
        <v>606</v>
      </c>
      <c r="E1594" s="25" t="s">
        <v>23</v>
      </c>
      <c r="F1594" s="26">
        <v>1</v>
      </c>
      <c r="G1594" s="26">
        <v>1</v>
      </c>
      <c r="H1594" s="26">
        <v>1</v>
      </c>
      <c r="I1594" s="26">
        <v>1</v>
      </c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</row>
    <row r="1595" spans="1:28" s="11" customFormat="1" x14ac:dyDescent="0.25">
      <c r="A1595" s="213"/>
      <c r="B1595" s="204"/>
      <c r="C1595" s="204"/>
      <c r="D1595" s="207"/>
      <c r="E1595" s="28" t="s">
        <v>24</v>
      </c>
      <c r="F1595" s="29">
        <v>0</v>
      </c>
      <c r="G1595" s="29">
        <v>0</v>
      </c>
      <c r="H1595" s="30">
        <v>0</v>
      </c>
      <c r="I1595" s="30">
        <v>0</v>
      </c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</row>
    <row r="1596" spans="1:28" s="11" customFormat="1" x14ac:dyDescent="0.25">
      <c r="A1596" s="213"/>
      <c r="B1596" s="205"/>
      <c r="C1596" s="205"/>
      <c r="D1596" s="208"/>
      <c r="E1596" s="28" t="s">
        <v>25</v>
      </c>
      <c r="F1596" s="29">
        <v>1</v>
      </c>
      <c r="G1596" s="29">
        <v>1</v>
      </c>
      <c r="H1596" s="29">
        <v>1</v>
      </c>
      <c r="I1596" s="29">
        <v>1</v>
      </c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</row>
    <row r="1597" spans="1:28" s="11" customFormat="1" x14ac:dyDescent="0.25">
      <c r="A1597" s="213">
        <v>526</v>
      </c>
      <c r="B1597" s="203" t="s">
        <v>397</v>
      </c>
      <c r="C1597" s="203" t="s">
        <v>397</v>
      </c>
      <c r="D1597" s="206" t="s">
        <v>607</v>
      </c>
      <c r="E1597" s="25" t="s">
        <v>23</v>
      </c>
      <c r="F1597" s="26">
        <v>1</v>
      </c>
      <c r="G1597" s="26">
        <v>1</v>
      </c>
      <c r="H1597" s="26">
        <v>1</v>
      </c>
      <c r="I1597" s="26">
        <v>1</v>
      </c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</row>
    <row r="1598" spans="1:28" s="11" customFormat="1" x14ac:dyDescent="0.25">
      <c r="A1598" s="213"/>
      <c r="B1598" s="204"/>
      <c r="C1598" s="204"/>
      <c r="D1598" s="207"/>
      <c r="E1598" s="28" t="s">
        <v>24</v>
      </c>
      <c r="F1598" s="29">
        <v>0</v>
      </c>
      <c r="G1598" s="29">
        <v>0</v>
      </c>
      <c r="H1598" s="30">
        <v>0</v>
      </c>
      <c r="I1598" s="30">
        <v>0</v>
      </c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</row>
    <row r="1599" spans="1:28" s="11" customFormat="1" ht="17.25" customHeight="1" x14ac:dyDescent="0.25">
      <c r="A1599" s="213"/>
      <c r="B1599" s="205"/>
      <c r="C1599" s="205"/>
      <c r="D1599" s="208"/>
      <c r="E1599" s="28" t="s">
        <v>25</v>
      </c>
      <c r="F1599" s="29">
        <v>1</v>
      </c>
      <c r="G1599" s="29">
        <v>1</v>
      </c>
      <c r="H1599" s="29">
        <v>1</v>
      </c>
      <c r="I1599" s="29">
        <v>1</v>
      </c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</row>
    <row r="1600" spans="1:28" s="11" customFormat="1" x14ac:dyDescent="0.25">
      <c r="A1600" s="213">
        <v>527</v>
      </c>
      <c r="B1600" s="203" t="s">
        <v>397</v>
      </c>
      <c r="C1600" s="203" t="s">
        <v>397</v>
      </c>
      <c r="D1600" s="206" t="s">
        <v>608</v>
      </c>
      <c r="E1600" s="25" t="s">
        <v>23</v>
      </c>
      <c r="F1600" s="26">
        <v>1</v>
      </c>
      <c r="G1600" s="26">
        <v>1</v>
      </c>
      <c r="H1600" s="26">
        <v>1</v>
      </c>
      <c r="I1600" s="26">
        <v>1</v>
      </c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</row>
    <row r="1601" spans="1:28" s="11" customFormat="1" x14ac:dyDescent="0.25">
      <c r="A1601" s="213"/>
      <c r="B1601" s="204"/>
      <c r="C1601" s="204"/>
      <c r="D1601" s="207"/>
      <c r="E1601" s="28" t="s">
        <v>24</v>
      </c>
      <c r="F1601" s="29">
        <v>0</v>
      </c>
      <c r="G1601" s="29">
        <v>0</v>
      </c>
      <c r="H1601" s="30">
        <v>0</v>
      </c>
      <c r="I1601" s="30">
        <v>0</v>
      </c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</row>
    <row r="1602" spans="1:28" s="11" customFormat="1" x14ac:dyDescent="0.25">
      <c r="A1602" s="213"/>
      <c r="B1602" s="205"/>
      <c r="C1602" s="205"/>
      <c r="D1602" s="208"/>
      <c r="E1602" s="28" t="s">
        <v>25</v>
      </c>
      <c r="F1602" s="29">
        <v>1</v>
      </c>
      <c r="G1602" s="29">
        <v>1</v>
      </c>
      <c r="H1602" s="29">
        <v>1</v>
      </c>
      <c r="I1602" s="29">
        <v>1</v>
      </c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</row>
    <row r="1603" spans="1:28" s="11" customFormat="1" x14ac:dyDescent="0.25">
      <c r="A1603" s="213">
        <v>528</v>
      </c>
      <c r="B1603" s="203" t="s">
        <v>397</v>
      </c>
      <c r="C1603" s="203" t="s">
        <v>397</v>
      </c>
      <c r="D1603" s="206" t="s">
        <v>609</v>
      </c>
      <c r="E1603" s="25" t="s">
        <v>23</v>
      </c>
      <c r="F1603" s="26">
        <v>1</v>
      </c>
      <c r="G1603" s="26">
        <v>1</v>
      </c>
      <c r="H1603" s="26">
        <v>1</v>
      </c>
      <c r="I1603" s="26">
        <v>1</v>
      </c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</row>
    <row r="1604" spans="1:28" s="11" customFormat="1" x14ac:dyDescent="0.25">
      <c r="A1604" s="213"/>
      <c r="B1604" s="204"/>
      <c r="C1604" s="204"/>
      <c r="D1604" s="207"/>
      <c r="E1604" s="28" t="s">
        <v>24</v>
      </c>
      <c r="F1604" s="29">
        <v>0</v>
      </c>
      <c r="G1604" s="29">
        <v>0</v>
      </c>
      <c r="H1604" s="30">
        <v>0</v>
      </c>
      <c r="I1604" s="30">
        <v>0</v>
      </c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</row>
    <row r="1605" spans="1:28" s="11" customFormat="1" x14ac:dyDescent="0.25">
      <c r="A1605" s="213"/>
      <c r="B1605" s="205"/>
      <c r="C1605" s="205"/>
      <c r="D1605" s="208"/>
      <c r="E1605" s="28" t="s">
        <v>25</v>
      </c>
      <c r="F1605" s="29">
        <v>2</v>
      </c>
      <c r="G1605" s="29">
        <v>2</v>
      </c>
      <c r="H1605" s="29">
        <v>2</v>
      </c>
      <c r="I1605" s="29">
        <v>2</v>
      </c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</row>
    <row r="1606" spans="1:28" s="11" customFormat="1" x14ac:dyDescent="0.25">
      <c r="A1606" s="213">
        <v>529</v>
      </c>
      <c r="B1606" s="203" t="s">
        <v>397</v>
      </c>
      <c r="C1606" s="203" t="s">
        <v>397</v>
      </c>
      <c r="D1606" s="206" t="s">
        <v>610</v>
      </c>
      <c r="E1606" s="25" t="s">
        <v>23</v>
      </c>
      <c r="F1606" s="26">
        <v>1</v>
      </c>
      <c r="G1606" s="26">
        <v>1</v>
      </c>
      <c r="H1606" s="26">
        <v>1</v>
      </c>
      <c r="I1606" s="26">
        <v>1</v>
      </c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</row>
    <row r="1607" spans="1:28" s="11" customFormat="1" x14ac:dyDescent="0.25">
      <c r="A1607" s="213"/>
      <c r="B1607" s="204"/>
      <c r="C1607" s="204"/>
      <c r="D1607" s="207"/>
      <c r="E1607" s="28" t="s">
        <v>24</v>
      </c>
      <c r="F1607" s="29">
        <v>0</v>
      </c>
      <c r="G1607" s="29">
        <v>0</v>
      </c>
      <c r="H1607" s="30">
        <v>0</v>
      </c>
      <c r="I1607" s="30">
        <v>0</v>
      </c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</row>
    <row r="1608" spans="1:28" s="11" customFormat="1" x14ac:dyDescent="0.25">
      <c r="A1608" s="213"/>
      <c r="B1608" s="205"/>
      <c r="C1608" s="205"/>
      <c r="D1608" s="208"/>
      <c r="E1608" s="28" t="s">
        <v>25</v>
      </c>
      <c r="F1608" s="29">
        <v>1</v>
      </c>
      <c r="G1608" s="29">
        <v>1</v>
      </c>
      <c r="H1608" s="29">
        <v>1</v>
      </c>
      <c r="I1608" s="29">
        <v>1</v>
      </c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</row>
    <row r="1609" spans="1:28" s="11" customFormat="1" x14ac:dyDescent="0.25">
      <c r="A1609" s="213">
        <v>530</v>
      </c>
      <c r="B1609" s="203" t="s">
        <v>397</v>
      </c>
      <c r="C1609" s="203" t="s">
        <v>397</v>
      </c>
      <c r="D1609" s="203" t="s">
        <v>611</v>
      </c>
      <c r="E1609" s="25" t="s">
        <v>23</v>
      </c>
      <c r="F1609" s="26">
        <v>1</v>
      </c>
      <c r="G1609" s="26">
        <v>1</v>
      </c>
      <c r="H1609" s="26">
        <v>1</v>
      </c>
      <c r="I1609" s="26">
        <v>1</v>
      </c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</row>
    <row r="1610" spans="1:28" s="11" customFormat="1" x14ac:dyDescent="0.25">
      <c r="A1610" s="213"/>
      <c r="B1610" s="204"/>
      <c r="C1610" s="204"/>
      <c r="D1610" s="204"/>
      <c r="E1610" s="28" t="s">
        <v>24</v>
      </c>
      <c r="F1610" s="29">
        <v>0</v>
      </c>
      <c r="G1610" s="29">
        <v>0</v>
      </c>
      <c r="H1610" s="30">
        <v>0</v>
      </c>
      <c r="I1610" s="30">
        <v>0</v>
      </c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</row>
    <row r="1611" spans="1:28" s="11" customFormat="1" x14ac:dyDescent="0.25">
      <c r="A1611" s="213"/>
      <c r="B1611" s="205"/>
      <c r="C1611" s="205"/>
      <c r="D1611" s="205"/>
      <c r="E1611" s="28" t="s">
        <v>25</v>
      </c>
      <c r="F1611" s="29">
        <v>1</v>
      </c>
      <c r="G1611" s="29">
        <v>1</v>
      </c>
      <c r="H1611" s="29">
        <v>1</v>
      </c>
      <c r="I1611" s="29">
        <v>1</v>
      </c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</row>
    <row r="1612" spans="1:28" s="11" customFormat="1" x14ac:dyDescent="0.25">
      <c r="A1612" s="213">
        <v>531</v>
      </c>
      <c r="B1612" s="203" t="s">
        <v>397</v>
      </c>
      <c r="C1612" s="203" t="s">
        <v>397</v>
      </c>
      <c r="D1612" s="203" t="s">
        <v>612</v>
      </c>
      <c r="E1612" s="25" t="s">
        <v>23</v>
      </c>
      <c r="F1612" s="26">
        <v>1</v>
      </c>
      <c r="G1612" s="26">
        <v>1</v>
      </c>
      <c r="H1612" s="26">
        <v>1</v>
      </c>
      <c r="I1612" s="26">
        <v>1</v>
      </c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</row>
    <row r="1613" spans="1:28" s="11" customFormat="1" x14ac:dyDescent="0.25">
      <c r="A1613" s="213"/>
      <c r="B1613" s="204"/>
      <c r="C1613" s="204"/>
      <c r="D1613" s="204"/>
      <c r="E1613" s="28" t="s">
        <v>24</v>
      </c>
      <c r="F1613" s="29">
        <v>0</v>
      </c>
      <c r="G1613" s="29">
        <v>0</v>
      </c>
      <c r="H1613" s="30">
        <v>0</v>
      </c>
      <c r="I1613" s="30">
        <v>0</v>
      </c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</row>
    <row r="1614" spans="1:28" s="11" customFormat="1" x14ac:dyDescent="0.25">
      <c r="A1614" s="213"/>
      <c r="B1614" s="205"/>
      <c r="C1614" s="205"/>
      <c r="D1614" s="205"/>
      <c r="E1614" s="28" t="s">
        <v>25</v>
      </c>
      <c r="F1614" s="29">
        <v>1</v>
      </c>
      <c r="G1614" s="29">
        <v>1</v>
      </c>
      <c r="H1614" s="29">
        <v>1</v>
      </c>
      <c r="I1614" s="29">
        <v>1</v>
      </c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</row>
    <row r="1615" spans="1:28" s="11" customFormat="1" x14ac:dyDescent="0.25">
      <c r="A1615" s="213">
        <v>532</v>
      </c>
      <c r="B1615" s="203" t="s">
        <v>397</v>
      </c>
      <c r="C1615" s="203" t="s">
        <v>397</v>
      </c>
      <c r="D1615" s="203" t="s">
        <v>613</v>
      </c>
      <c r="E1615" s="25" t="s">
        <v>23</v>
      </c>
      <c r="F1615" s="26">
        <v>1</v>
      </c>
      <c r="G1615" s="26">
        <v>1</v>
      </c>
      <c r="H1615" s="26">
        <v>1</v>
      </c>
      <c r="I1615" s="26">
        <v>1</v>
      </c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</row>
    <row r="1616" spans="1:28" s="11" customFormat="1" x14ac:dyDescent="0.25">
      <c r="A1616" s="213"/>
      <c r="B1616" s="204"/>
      <c r="C1616" s="204"/>
      <c r="D1616" s="204"/>
      <c r="E1616" s="28" t="s">
        <v>24</v>
      </c>
      <c r="F1616" s="29">
        <v>0</v>
      </c>
      <c r="G1616" s="29">
        <v>0</v>
      </c>
      <c r="H1616" s="30">
        <v>0</v>
      </c>
      <c r="I1616" s="30">
        <v>0</v>
      </c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</row>
    <row r="1617" spans="1:28" s="11" customFormat="1" x14ac:dyDescent="0.25">
      <c r="A1617" s="213"/>
      <c r="B1617" s="205"/>
      <c r="C1617" s="205"/>
      <c r="D1617" s="205"/>
      <c r="E1617" s="28" t="s">
        <v>25</v>
      </c>
      <c r="F1617" s="29">
        <v>1</v>
      </c>
      <c r="G1617" s="29">
        <v>1</v>
      </c>
      <c r="H1617" s="29">
        <v>1</v>
      </c>
      <c r="I1617" s="29">
        <v>1</v>
      </c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</row>
    <row r="1618" spans="1:28" s="11" customFormat="1" ht="22.5" customHeight="1" x14ac:dyDescent="0.25">
      <c r="A1618" s="213">
        <v>533</v>
      </c>
      <c r="B1618" s="203" t="s">
        <v>459</v>
      </c>
      <c r="C1618" s="203" t="s">
        <v>463</v>
      </c>
      <c r="D1618" s="203" t="s">
        <v>614</v>
      </c>
      <c r="E1618" s="25" t="s">
        <v>23</v>
      </c>
      <c r="F1618" s="26">
        <v>1</v>
      </c>
      <c r="G1618" s="26">
        <v>1</v>
      </c>
      <c r="H1618" s="26">
        <v>0</v>
      </c>
      <c r="I1618" s="26">
        <v>1</v>
      </c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</row>
    <row r="1619" spans="1:28" s="11" customFormat="1" x14ac:dyDescent="0.25">
      <c r="A1619" s="213"/>
      <c r="B1619" s="204"/>
      <c r="C1619" s="204"/>
      <c r="D1619" s="204"/>
      <c r="E1619" s="28" t="s">
        <v>24</v>
      </c>
      <c r="F1619" s="29">
        <v>0</v>
      </c>
      <c r="G1619" s="29">
        <v>0</v>
      </c>
      <c r="H1619" s="30">
        <v>1</v>
      </c>
      <c r="I1619" s="30">
        <v>0</v>
      </c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</row>
    <row r="1620" spans="1:28" s="11" customFormat="1" x14ac:dyDescent="0.25">
      <c r="A1620" s="213"/>
      <c r="B1620" s="205"/>
      <c r="C1620" s="205"/>
      <c r="D1620" s="205"/>
      <c r="E1620" s="28" t="s">
        <v>25</v>
      </c>
      <c r="F1620" s="29">
        <v>1</v>
      </c>
      <c r="G1620" s="29">
        <v>1</v>
      </c>
      <c r="H1620" s="29">
        <v>1</v>
      </c>
      <c r="I1620" s="29">
        <v>1</v>
      </c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</row>
    <row r="1621" spans="1:28" s="11" customFormat="1" x14ac:dyDescent="0.25">
      <c r="A1621" s="213">
        <v>534</v>
      </c>
      <c r="B1621" s="203" t="s">
        <v>464</v>
      </c>
      <c r="C1621" s="203" t="s">
        <v>467</v>
      </c>
      <c r="D1621" s="203" t="s">
        <v>615</v>
      </c>
      <c r="E1621" s="25" t="s">
        <v>23</v>
      </c>
      <c r="F1621" s="26">
        <v>1</v>
      </c>
      <c r="G1621" s="26">
        <v>1</v>
      </c>
      <c r="H1621" s="26">
        <v>1</v>
      </c>
      <c r="I1621" s="26">
        <v>1</v>
      </c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</row>
    <row r="1622" spans="1:28" s="11" customFormat="1" x14ac:dyDescent="0.25">
      <c r="A1622" s="213"/>
      <c r="B1622" s="204"/>
      <c r="C1622" s="204"/>
      <c r="D1622" s="204"/>
      <c r="E1622" s="28" t="s">
        <v>24</v>
      </c>
      <c r="F1622" s="29">
        <v>0</v>
      </c>
      <c r="G1622" s="29">
        <v>0</v>
      </c>
      <c r="H1622" s="30">
        <v>0</v>
      </c>
      <c r="I1622" s="30">
        <v>0</v>
      </c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</row>
    <row r="1623" spans="1:28" s="11" customFormat="1" x14ac:dyDescent="0.25">
      <c r="A1623" s="213"/>
      <c r="B1623" s="205"/>
      <c r="C1623" s="205"/>
      <c r="D1623" s="205"/>
      <c r="E1623" s="28" t="s">
        <v>25</v>
      </c>
      <c r="F1623" s="29">
        <v>1</v>
      </c>
      <c r="G1623" s="29">
        <v>1</v>
      </c>
      <c r="H1623" s="29">
        <v>1</v>
      </c>
      <c r="I1623" s="29">
        <v>1</v>
      </c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</row>
    <row r="1624" spans="1:28" s="11" customFormat="1" x14ac:dyDescent="0.25">
      <c r="A1624" s="213">
        <v>535</v>
      </c>
      <c r="B1624" s="203" t="s">
        <v>464</v>
      </c>
      <c r="C1624" s="203" t="s">
        <v>464</v>
      </c>
      <c r="D1624" s="203" t="s">
        <v>258</v>
      </c>
      <c r="E1624" s="25" t="s">
        <v>23</v>
      </c>
      <c r="F1624" s="26">
        <v>1</v>
      </c>
      <c r="G1624" s="26">
        <v>1</v>
      </c>
      <c r="H1624" s="26">
        <v>1</v>
      </c>
      <c r="I1624" s="26">
        <v>1</v>
      </c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</row>
    <row r="1625" spans="1:28" s="11" customFormat="1" x14ac:dyDescent="0.25">
      <c r="A1625" s="213"/>
      <c r="B1625" s="204"/>
      <c r="C1625" s="204"/>
      <c r="D1625" s="204"/>
      <c r="E1625" s="28" t="s">
        <v>24</v>
      </c>
      <c r="F1625" s="29">
        <v>0</v>
      </c>
      <c r="G1625" s="29">
        <v>0</v>
      </c>
      <c r="H1625" s="30">
        <v>0</v>
      </c>
      <c r="I1625" s="30">
        <v>0</v>
      </c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</row>
    <row r="1626" spans="1:28" s="11" customFormat="1" x14ac:dyDescent="0.25">
      <c r="A1626" s="213"/>
      <c r="B1626" s="205"/>
      <c r="C1626" s="205"/>
      <c r="D1626" s="205"/>
      <c r="E1626" s="28" t="s">
        <v>25</v>
      </c>
      <c r="F1626" s="29">
        <v>1</v>
      </c>
      <c r="G1626" s="29">
        <v>1</v>
      </c>
      <c r="H1626" s="29">
        <v>1</v>
      </c>
      <c r="I1626" s="29">
        <v>1</v>
      </c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</row>
    <row r="1627" spans="1:28" s="11" customFormat="1" x14ac:dyDescent="0.25">
      <c r="A1627" s="213">
        <v>536</v>
      </c>
      <c r="B1627" s="203" t="s">
        <v>473</v>
      </c>
      <c r="C1627" s="203" t="s">
        <v>495</v>
      </c>
      <c r="D1627" s="203" t="s">
        <v>616</v>
      </c>
      <c r="E1627" s="25" t="s">
        <v>23</v>
      </c>
      <c r="F1627" s="26">
        <v>1</v>
      </c>
      <c r="G1627" s="26">
        <v>1</v>
      </c>
      <c r="H1627" s="26">
        <v>1</v>
      </c>
      <c r="I1627" s="26">
        <v>1</v>
      </c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</row>
    <row r="1628" spans="1:28" s="11" customFormat="1" x14ac:dyDescent="0.25">
      <c r="A1628" s="213"/>
      <c r="B1628" s="204"/>
      <c r="C1628" s="204"/>
      <c r="D1628" s="204"/>
      <c r="E1628" s="28" t="s">
        <v>24</v>
      </c>
      <c r="F1628" s="29">
        <v>0</v>
      </c>
      <c r="G1628" s="29">
        <v>0</v>
      </c>
      <c r="H1628" s="30">
        <v>0</v>
      </c>
      <c r="I1628" s="30">
        <v>0</v>
      </c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</row>
    <row r="1629" spans="1:28" s="11" customFormat="1" x14ac:dyDescent="0.25">
      <c r="A1629" s="213"/>
      <c r="B1629" s="205"/>
      <c r="C1629" s="205"/>
      <c r="D1629" s="205"/>
      <c r="E1629" s="28" t="s">
        <v>25</v>
      </c>
      <c r="F1629" s="29">
        <v>1</v>
      </c>
      <c r="G1629" s="29">
        <v>1</v>
      </c>
      <c r="H1629" s="29">
        <v>1</v>
      </c>
      <c r="I1629" s="29">
        <v>1</v>
      </c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</row>
    <row r="1630" spans="1:28" s="11" customFormat="1" x14ac:dyDescent="0.25">
      <c r="A1630" s="213">
        <v>537</v>
      </c>
      <c r="B1630" s="203" t="s">
        <v>473</v>
      </c>
      <c r="C1630" s="203" t="s">
        <v>495</v>
      </c>
      <c r="D1630" s="203" t="s">
        <v>617</v>
      </c>
      <c r="E1630" s="25" t="s">
        <v>23</v>
      </c>
      <c r="F1630" s="26">
        <v>1</v>
      </c>
      <c r="G1630" s="26">
        <v>1</v>
      </c>
      <c r="H1630" s="26">
        <v>1</v>
      </c>
      <c r="I1630" s="26">
        <v>1</v>
      </c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</row>
    <row r="1631" spans="1:28" s="11" customFormat="1" x14ac:dyDescent="0.25">
      <c r="A1631" s="213"/>
      <c r="B1631" s="204"/>
      <c r="C1631" s="204"/>
      <c r="D1631" s="204"/>
      <c r="E1631" s="28" t="s">
        <v>24</v>
      </c>
      <c r="F1631" s="29">
        <v>0</v>
      </c>
      <c r="G1631" s="29">
        <v>0</v>
      </c>
      <c r="H1631" s="30">
        <v>0</v>
      </c>
      <c r="I1631" s="30">
        <v>0</v>
      </c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</row>
    <row r="1632" spans="1:28" s="11" customFormat="1" x14ac:dyDescent="0.25">
      <c r="A1632" s="213"/>
      <c r="B1632" s="205"/>
      <c r="C1632" s="205"/>
      <c r="D1632" s="205"/>
      <c r="E1632" s="28" t="s">
        <v>25</v>
      </c>
      <c r="F1632" s="29">
        <v>1</v>
      </c>
      <c r="G1632" s="29">
        <v>1</v>
      </c>
      <c r="H1632" s="29">
        <v>1</v>
      </c>
      <c r="I1632" s="29">
        <v>1</v>
      </c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</row>
    <row r="1633" spans="1:28" s="11" customFormat="1" x14ac:dyDescent="0.25">
      <c r="A1633" s="213">
        <v>538</v>
      </c>
      <c r="B1633" s="203" t="s">
        <v>529</v>
      </c>
      <c r="C1633" s="203" t="s">
        <v>39</v>
      </c>
      <c r="D1633" s="203" t="s">
        <v>618</v>
      </c>
      <c r="E1633" s="25" t="s">
        <v>23</v>
      </c>
      <c r="F1633" s="26">
        <v>1</v>
      </c>
      <c r="G1633" s="26">
        <v>1</v>
      </c>
      <c r="H1633" s="26">
        <v>1</v>
      </c>
      <c r="I1633" s="26">
        <v>1</v>
      </c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</row>
    <row r="1634" spans="1:28" s="11" customFormat="1" x14ac:dyDescent="0.25">
      <c r="A1634" s="213"/>
      <c r="B1634" s="204"/>
      <c r="C1634" s="204"/>
      <c r="D1634" s="204"/>
      <c r="E1634" s="28" t="s">
        <v>24</v>
      </c>
      <c r="F1634" s="29">
        <v>0</v>
      </c>
      <c r="G1634" s="29">
        <v>0</v>
      </c>
      <c r="H1634" s="30">
        <v>0</v>
      </c>
      <c r="I1634" s="30">
        <v>0</v>
      </c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</row>
    <row r="1635" spans="1:28" s="11" customFormat="1" x14ac:dyDescent="0.25">
      <c r="A1635" s="213"/>
      <c r="B1635" s="205"/>
      <c r="C1635" s="205"/>
      <c r="D1635" s="205"/>
      <c r="E1635" s="28" t="s">
        <v>25</v>
      </c>
      <c r="F1635" s="29">
        <v>1</v>
      </c>
      <c r="G1635" s="29">
        <v>1</v>
      </c>
      <c r="H1635" s="29">
        <v>1</v>
      </c>
      <c r="I1635" s="29">
        <v>1</v>
      </c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</row>
    <row r="1636" spans="1:28" s="11" customFormat="1" x14ac:dyDescent="0.25">
      <c r="A1636" s="213">
        <v>539</v>
      </c>
      <c r="B1636" s="203" t="s">
        <v>529</v>
      </c>
      <c r="C1636" s="203" t="s">
        <v>40</v>
      </c>
      <c r="D1636" s="203" t="s">
        <v>619</v>
      </c>
      <c r="E1636" s="25" t="s">
        <v>23</v>
      </c>
      <c r="F1636" s="26">
        <v>1</v>
      </c>
      <c r="G1636" s="26">
        <v>1</v>
      </c>
      <c r="H1636" s="26">
        <v>1</v>
      </c>
      <c r="I1636" s="26">
        <v>1</v>
      </c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</row>
    <row r="1637" spans="1:28" s="11" customFormat="1" x14ac:dyDescent="0.25">
      <c r="A1637" s="213"/>
      <c r="B1637" s="204"/>
      <c r="C1637" s="204"/>
      <c r="D1637" s="204"/>
      <c r="E1637" s="28" t="s">
        <v>24</v>
      </c>
      <c r="F1637" s="29">
        <v>0</v>
      </c>
      <c r="G1637" s="29">
        <v>0</v>
      </c>
      <c r="H1637" s="30">
        <v>0</v>
      </c>
      <c r="I1637" s="30">
        <v>0</v>
      </c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</row>
    <row r="1638" spans="1:28" s="11" customFormat="1" x14ac:dyDescent="0.25">
      <c r="A1638" s="213"/>
      <c r="B1638" s="205"/>
      <c r="C1638" s="205"/>
      <c r="D1638" s="205"/>
      <c r="E1638" s="28" t="s">
        <v>25</v>
      </c>
      <c r="F1638" s="29">
        <v>1</v>
      </c>
      <c r="G1638" s="29">
        <v>1</v>
      </c>
      <c r="H1638" s="29">
        <v>1</v>
      </c>
      <c r="I1638" s="29">
        <v>1</v>
      </c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</row>
    <row r="1639" spans="1:28" s="11" customFormat="1" ht="22.5" customHeight="1" x14ac:dyDescent="0.25">
      <c r="A1639" s="213">
        <v>540</v>
      </c>
      <c r="B1639" s="203" t="s">
        <v>48</v>
      </c>
      <c r="C1639" s="203" t="s">
        <v>49</v>
      </c>
      <c r="D1639" s="203" t="s">
        <v>620</v>
      </c>
      <c r="E1639" s="25" t="s">
        <v>23</v>
      </c>
      <c r="F1639" s="26">
        <v>1</v>
      </c>
      <c r="G1639" s="26">
        <v>1</v>
      </c>
      <c r="H1639" s="26">
        <v>1</v>
      </c>
      <c r="I1639" s="26">
        <v>1</v>
      </c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</row>
    <row r="1640" spans="1:28" s="11" customFormat="1" x14ac:dyDescent="0.25">
      <c r="A1640" s="213"/>
      <c r="B1640" s="204"/>
      <c r="C1640" s="204"/>
      <c r="D1640" s="204"/>
      <c r="E1640" s="28" t="s">
        <v>24</v>
      </c>
      <c r="F1640" s="29">
        <v>0</v>
      </c>
      <c r="G1640" s="29">
        <v>0</v>
      </c>
      <c r="H1640" s="30">
        <v>0</v>
      </c>
      <c r="I1640" s="30">
        <v>0</v>
      </c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</row>
    <row r="1641" spans="1:28" s="11" customFormat="1" x14ac:dyDescent="0.25">
      <c r="A1641" s="213"/>
      <c r="B1641" s="205"/>
      <c r="C1641" s="205"/>
      <c r="D1641" s="205"/>
      <c r="E1641" s="28" t="s">
        <v>25</v>
      </c>
      <c r="F1641" s="29">
        <v>1</v>
      </c>
      <c r="G1641" s="29">
        <v>1</v>
      </c>
      <c r="H1641" s="29">
        <v>1</v>
      </c>
      <c r="I1641" s="29">
        <v>1</v>
      </c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</row>
    <row r="1642" spans="1:28" s="11" customFormat="1" x14ac:dyDescent="0.25">
      <c r="A1642" s="213">
        <v>541</v>
      </c>
      <c r="B1642" s="212" t="s">
        <v>48</v>
      </c>
      <c r="C1642" s="203" t="s">
        <v>51</v>
      </c>
      <c r="D1642" s="203" t="s">
        <v>621</v>
      </c>
      <c r="E1642" s="25" t="s">
        <v>23</v>
      </c>
      <c r="F1642" s="26">
        <v>1</v>
      </c>
      <c r="G1642" s="26">
        <v>1</v>
      </c>
      <c r="H1642" s="26">
        <v>1</v>
      </c>
      <c r="I1642" s="26">
        <v>1</v>
      </c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</row>
    <row r="1643" spans="1:28" s="11" customFormat="1" x14ac:dyDescent="0.25">
      <c r="A1643" s="213"/>
      <c r="B1643" s="212"/>
      <c r="C1643" s="204"/>
      <c r="D1643" s="204"/>
      <c r="E1643" s="28" t="s">
        <v>24</v>
      </c>
      <c r="F1643" s="29">
        <v>0</v>
      </c>
      <c r="G1643" s="29">
        <v>0</v>
      </c>
      <c r="H1643" s="30">
        <v>0</v>
      </c>
      <c r="I1643" s="30">
        <v>0</v>
      </c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</row>
    <row r="1644" spans="1:28" s="11" customFormat="1" ht="9.75" x14ac:dyDescent="0.25">
      <c r="A1644" s="213"/>
      <c r="B1644" s="212"/>
      <c r="C1644" s="205"/>
      <c r="D1644" s="205"/>
      <c r="E1644" s="28" t="s">
        <v>25</v>
      </c>
      <c r="F1644" s="29">
        <v>1</v>
      </c>
      <c r="G1644" s="29">
        <v>1</v>
      </c>
      <c r="H1644" s="29">
        <v>1</v>
      </c>
      <c r="I1644" s="29">
        <v>1</v>
      </c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</row>
    <row r="1645" spans="1:28" x14ac:dyDescent="0.25">
      <c r="A1645" s="18"/>
      <c r="C1645" s="19"/>
      <c r="F1645" s="13"/>
      <c r="G1645" s="13"/>
      <c r="H1645" s="20">
        <f>SUM(H22:H1644)-763-521</f>
        <v>23</v>
      </c>
      <c r="I1645" s="20">
        <f>SUM(I22:I1644)-763-539.3</f>
        <v>3</v>
      </c>
    </row>
    <row r="1646" spans="1:28" x14ac:dyDescent="0.25">
      <c r="B1646" s="21"/>
      <c r="C1646" s="14">
        <v>2022</v>
      </c>
    </row>
    <row r="1647" spans="1:28" x14ac:dyDescent="0.25">
      <c r="B1647" s="22"/>
      <c r="C1647" s="14">
        <v>2023</v>
      </c>
    </row>
    <row r="1649" spans="5:7" x14ac:dyDescent="0.25">
      <c r="E1649" s="12"/>
      <c r="G1649" s="2"/>
    </row>
    <row r="1650" spans="5:7" x14ac:dyDescent="0.25">
      <c r="E1650" s="12"/>
    </row>
    <row r="1651" spans="5:7" x14ac:dyDescent="0.25">
      <c r="E1651" s="12"/>
    </row>
  </sheetData>
  <autoFilter ref="A18:AB1647" xr:uid="{00000000-0001-0000-0000-000000000000}"/>
  <dataConsolidate/>
  <mergeCells count="2192">
    <mergeCell ref="B22:B24"/>
    <mergeCell ref="A22:A24"/>
    <mergeCell ref="D22:D24"/>
    <mergeCell ref="C22:C24"/>
    <mergeCell ref="H17:H18"/>
    <mergeCell ref="A5:C5"/>
    <mergeCell ref="D5:I5"/>
    <mergeCell ref="A25:A27"/>
    <mergeCell ref="A28:A30"/>
    <mergeCell ref="A31:A33"/>
    <mergeCell ref="A1:I1"/>
    <mergeCell ref="A2:I2"/>
    <mergeCell ref="A3:I3"/>
    <mergeCell ref="A4:C4"/>
    <mergeCell ref="D4:I4"/>
    <mergeCell ref="A6:C6"/>
    <mergeCell ref="D6:I6"/>
    <mergeCell ref="A7:C7"/>
    <mergeCell ref="D7:I7"/>
    <mergeCell ref="A8:C8"/>
    <mergeCell ref="D8:I8"/>
    <mergeCell ref="A9:C9"/>
    <mergeCell ref="D9:I9"/>
    <mergeCell ref="I17:I18"/>
    <mergeCell ref="A19:D21"/>
    <mergeCell ref="A10:I10"/>
    <mergeCell ref="A11:I11"/>
    <mergeCell ref="A12:I12"/>
    <mergeCell ref="A13:I13"/>
    <mergeCell ref="A14:I14"/>
    <mergeCell ref="A16:D17"/>
    <mergeCell ref="E16:E18"/>
    <mergeCell ref="F16:I16"/>
    <mergeCell ref="F17:F18"/>
    <mergeCell ref="G17:G18"/>
    <mergeCell ref="A76:A78"/>
    <mergeCell ref="A79:A81"/>
    <mergeCell ref="A82:A84"/>
    <mergeCell ref="A85:A87"/>
    <mergeCell ref="A88:A90"/>
    <mergeCell ref="A61:A63"/>
    <mergeCell ref="A64:A66"/>
    <mergeCell ref="A67:A69"/>
    <mergeCell ref="A70:A72"/>
    <mergeCell ref="A73:A75"/>
    <mergeCell ref="A46:A48"/>
    <mergeCell ref="A49:A51"/>
    <mergeCell ref="A52:A54"/>
    <mergeCell ref="A55:A57"/>
    <mergeCell ref="A58:A60"/>
    <mergeCell ref="A34:A36"/>
    <mergeCell ref="A37:A39"/>
    <mergeCell ref="A40:A42"/>
    <mergeCell ref="A43:A45"/>
    <mergeCell ref="B70:B72"/>
    <mergeCell ref="B73:B75"/>
    <mergeCell ref="B76:B78"/>
    <mergeCell ref="B79:B81"/>
    <mergeCell ref="B82:B84"/>
    <mergeCell ref="B25:B27"/>
    <mergeCell ref="B28:B30"/>
    <mergeCell ref="B31:B33"/>
    <mergeCell ref="A136:A138"/>
    <mergeCell ref="A139:A141"/>
    <mergeCell ref="A142:A144"/>
    <mergeCell ref="A145:A147"/>
    <mergeCell ref="A148:A150"/>
    <mergeCell ref="A121:A123"/>
    <mergeCell ref="A124:A126"/>
    <mergeCell ref="A127:A129"/>
    <mergeCell ref="A130:A132"/>
    <mergeCell ref="A133:A135"/>
    <mergeCell ref="A106:A108"/>
    <mergeCell ref="A109:A111"/>
    <mergeCell ref="A112:A114"/>
    <mergeCell ref="A115:A117"/>
    <mergeCell ref="A118:A120"/>
    <mergeCell ref="A91:A93"/>
    <mergeCell ref="A94:A96"/>
    <mergeCell ref="A97:A99"/>
    <mergeCell ref="A100:A102"/>
    <mergeCell ref="A103:A105"/>
    <mergeCell ref="A196:A198"/>
    <mergeCell ref="A199:A201"/>
    <mergeCell ref="A202:A204"/>
    <mergeCell ref="A205:A207"/>
    <mergeCell ref="A208:A210"/>
    <mergeCell ref="A181:A183"/>
    <mergeCell ref="A184:A186"/>
    <mergeCell ref="A187:A189"/>
    <mergeCell ref="A190:A192"/>
    <mergeCell ref="A193:A195"/>
    <mergeCell ref="A166:A168"/>
    <mergeCell ref="A169:A171"/>
    <mergeCell ref="A172:A174"/>
    <mergeCell ref="A175:A177"/>
    <mergeCell ref="A178:A180"/>
    <mergeCell ref="A151:A153"/>
    <mergeCell ref="A154:A156"/>
    <mergeCell ref="A157:A159"/>
    <mergeCell ref="A160:A162"/>
    <mergeCell ref="A163:A165"/>
    <mergeCell ref="A256:A258"/>
    <mergeCell ref="A259:A261"/>
    <mergeCell ref="A262:A264"/>
    <mergeCell ref="A265:A267"/>
    <mergeCell ref="A268:A270"/>
    <mergeCell ref="A241:A243"/>
    <mergeCell ref="A244:A246"/>
    <mergeCell ref="A247:A249"/>
    <mergeCell ref="A250:A252"/>
    <mergeCell ref="A253:A255"/>
    <mergeCell ref="A226:A228"/>
    <mergeCell ref="A229:A231"/>
    <mergeCell ref="A232:A234"/>
    <mergeCell ref="A235:A237"/>
    <mergeCell ref="A238:A240"/>
    <mergeCell ref="A211:A213"/>
    <mergeCell ref="A214:A216"/>
    <mergeCell ref="A217:A219"/>
    <mergeCell ref="A220:A222"/>
    <mergeCell ref="A223:A225"/>
    <mergeCell ref="A316:A318"/>
    <mergeCell ref="A319:A321"/>
    <mergeCell ref="A322:A324"/>
    <mergeCell ref="A325:A327"/>
    <mergeCell ref="A328:A330"/>
    <mergeCell ref="A301:A303"/>
    <mergeCell ref="A304:A306"/>
    <mergeCell ref="A307:A309"/>
    <mergeCell ref="A310:A312"/>
    <mergeCell ref="A313:A315"/>
    <mergeCell ref="A286:A288"/>
    <mergeCell ref="A289:A291"/>
    <mergeCell ref="A292:A294"/>
    <mergeCell ref="A295:A297"/>
    <mergeCell ref="A298:A300"/>
    <mergeCell ref="A271:A273"/>
    <mergeCell ref="A274:A276"/>
    <mergeCell ref="A277:A279"/>
    <mergeCell ref="A280:A282"/>
    <mergeCell ref="A283:A285"/>
    <mergeCell ref="A376:A378"/>
    <mergeCell ref="A379:A381"/>
    <mergeCell ref="A382:A384"/>
    <mergeCell ref="A385:A387"/>
    <mergeCell ref="A388:A390"/>
    <mergeCell ref="A361:A363"/>
    <mergeCell ref="A364:A366"/>
    <mergeCell ref="A367:A369"/>
    <mergeCell ref="A370:A372"/>
    <mergeCell ref="A373:A375"/>
    <mergeCell ref="A346:A348"/>
    <mergeCell ref="A349:A351"/>
    <mergeCell ref="A352:A354"/>
    <mergeCell ref="A355:A357"/>
    <mergeCell ref="A358:A360"/>
    <mergeCell ref="A331:A333"/>
    <mergeCell ref="A334:A336"/>
    <mergeCell ref="A337:A339"/>
    <mergeCell ref="A340:A342"/>
    <mergeCell ref="A343:A345"/>
    <mergeCell ref="A436:A438"/>
    <mergeCell ref="A439:A441"/>
    <mergeCell ref="A442:A444"/>
    <mergeCell ref="A445:A447"/>
    <mergeCell ref="A448:A450"/>
    <mergeCell ref="A421:A423"/>
    <mergeCell ref="A424:A426"/>
    <mergeCell ref="A427:A429"/>
    <mergeCell ref="A430:A432"/>
    <mergeCell ref="A433:A435"/>
    <mergeCell ref="A406:A408"/>
    <mergeCell ref="A409:A411"/>
    <mergeCell ref="A412:A414"/>
    <mergeCell ref="A415:A417"/>
    <mergeCell ref="A418:A420"/>
    <mergeCell ref="A391:A393"/>
    <mergeCell ref="A394:A396"/>
    <mergeCell ref="A397:A399"/>
    <mergeCell ref="A400:A402"/>
    <mergeCell ref="A403:A405"/>
    <mergeCell ref="A496:A498"/>
    <mergeCell ref="A499:A501"/>
    <mergeCell ref="A502:A504"/>
    <mergeCell ref="A505:A507"/>
    <mergeCell ref="A508:A510"/>
    <mergeCell ref="A481:A483"/>
    <mergeCell ref="A484:A486"/>
    <mergeCell ref="A487:A489"/>
    <mergeCell ref="A490:A492"/>
    <mergeCell ref="A493:A495"/>
    <mergeCell ref="A466:A468"/>
    <mergeCell ref="A469:A471"/>
    <mergeCell ref="A472:A474"/>
    <mergeCell ref="A475:A477"/>
    <mergeCell ref="A478:A480"/>
    <mergeCell ref="A451:A453"/>
    <mergeCell ref="A454:A456"/>
    <mergeCell ref="A457:A459"/>
    <mergeCell ref="A460:A462"/>
    <mergeCell ref="A463:A465"/>
    <mergeCell ref="A556:A558"/>
    <mergeCell ref="A559:A561"/>
    <mergeCell ref="A562:A564"/>
    <mergeCell ref="A565:A567"/>
    <mergeCell ref="A568:A570"/>
    <mergeCell ref="A541:A543"/>
    <mergeCell ref="A544:A546"/>
    <mergeCell ref="A547:A549"/>
    <mergeCell ref="A550:A552"/>
    <mergeCell ref="A553:A555"/>
    <mergeCell ref="A526:A528"/>
    <mergeCell ref="A529:A531"/>
    <mergeCell ref="A532:A534"/>
    <mergeCell ref="A535:A537"/>
    <mergeCell ref="A538:A540"/>
    <mergeCell ref="A511:A513"/>
    <mergeCell ref="A514:A516"/>
    <mergeCell ref="A517:A519"/>
    <mergeCell ref="A520:A522"/>
    <mergeCell ref="A523:A525"/>
    <mergeCell ref="A616:A618"/>
    <mergeCell ref="A619:A621"/>
    <mergeCell ref="A622:A624"/>
    <mergeCell ref="A625:A627"/>
    <mergeCell ref="A628:A630"/>
    <mergeCell ref="A601:A603"/>
    <mergeCell ref="A604:A606"/>
    <mergeCell ref="A607:A609"/>
    <mergeCell ref="A610:A612"/>
    <mergeCell ref="A613:A615"/>
    <mergeCell ref="A586:A588"/>
    <mergeCell ref="A589:A591"/>
    <mergeCell ref="A592:A594"/>
    <mergeCell ref="A595:A597"/>
    <mergeCell ref="A598:A600"/>
    <mergeCell ref="A571:A573"/>
    <mergeCell ref="A574:A576"/>
    <mergeCell ref="A577:A579"/>
    <mergeCell ref="A580:A582"/>
    <mergeCell ref="A583:A585"/>
    <mergeCell ref="A676:A678"/>
    <mergeCell ref="A679:A681"/>
    <mergeCell ref="A682:A684"/>
    <mergeCell ref="A685:A687"/>
    <mergeCell ref="A688:A690"/>
    <mergeCell ref="A661:A663"/>
    <mergeCell ref="A664:A666"/>
    <mergeCell ref="A667:A669"/>
    <mergeCell ref="A670:A672"/>
    <mergeCell ref="A673:A675"/>
    <mergeCell ref="A646:A648"/>
    <mergeCell ref="A649:A651"/>
    <mergeCell ref="A652:A654"/>
    <mergeCell ref="A655:A657"/>
    <mergeCell ref="A658:A660"/>
    <mergeCell ref="A631:A633"/>
    <mergeCell ref="A634:A636"/>
    <mergeCell ref="A637:A639"/>
    <mergeCell ref="A640:A642"/>
    <mergeCell ref="A643:A645"/>
    <mergeCell ref="A736:A738"/>
    <mergeCell ref="A739:A741"/>
    <mergeCell ref="A742:A744"/>
    <mergeCell ref="A745:A747"/>
    <mergeCell ref="A748:A750"/>
    <mergeCell ref="A721:A723"/>
    <mergeCell ref="A724:A726"/>
    <mergeCell ref="A727:A729"/>
    <mergeCell ref="A730:A732"/>
    <mergeCell ref="A733:A735"/>
    <mergeCell ref="A706:A708"/>
    <mergeCell ref="A709:A711"/>
    <mergeCell ref="A712:A714"/>
    <mergeCell ref="A715:A717"/>
    <mergeCell ref="A718:A720"/>
    <mergeCell ref="A691:A693"/>
    <mergeCell ref="A694:A696"/>
    <mergeCell ref="A697:A699"/>
    <mergeCell ref="A700:A702"/>
    <mergeCell ref="A703:A705"/>
    <mergeCell ref="A796:A798"/>
    <mergeCell ref="A799:A801"/>
    <mergeCell ref="A802:A804"/>
    <mergeCell ref="A805:A807"/>
    <mergeCell ref="A808:A810"/>
    <mergeCell ref="A781:A783"/>
    <mergeCell ref="A784:A786"/>
    <mergeCell ref="A787:A789"/>
    <mergeCell ref="A790:A792"/>
    <mergeCell ref="A793:A795"/>
    <mergeCell ref="A766:A768"/>
    <mergeCell ref="A769:A771"/>
    <mergeCell ref="A772:A774"/>
    <mergeCell ref="A775:A777"/>
    <mergeCell ref="A778:A780"/>
    <mergeCell ref="A751:A753"/>
    <mergeCell ref="A754:A756"/>
    <mergeCell ref="A757:A759"/>
    <mergeCell ref="A760:A762"/>
    <mergeCell ref="A763:A765"/>
    <mergeCell ref="A856:A858"/>
    <mergeCell ref="A859:A861"/>
    <mergeCell ref="A862:A864"/>
    <mergeCell ref="A865:A867"/>
    <mergeCell ref="A868:A870"/>
    <mergeCell ref="A841:A843"/>
    <mergeCell ref="A844:A846"/>
    <mergeCell ref="A847:A849"/>
    <mergeCell ref="A850:A852"/>
    <mergeCell ref="A853:A855"/>
    <mergeCell ref="A826:A828"/>
    <mergeCell ref="A829:A831"/>
    <mergeCell ref="A832:A834"/>
    <mergeCell ref="A835:A837"/>
    <mergeCell ref="A838:A840"/>
    <mergeCell ref="A811:A813"/>
    <mergeCell ref="A814:A816"/>
    <mergeCell ref="A817:A819"/>
    <mergeCell ref="A820:A822"/>
    <mergeCell ref="A823:A825"/>
    <mergeCell ref="A916:A918"/>
    <mergeCell ref="A919:A921"/>
    <mergeCell ref="A922:A924"/>
    <mergeCell ref="A925:A927"/>
    <mergeCell ref="A928:A930"/>
    <mergeCell ref="A901:A903"/>
    <mergeCell ref="A904:A906"/>
    <mergeCell ref="A907:A909"/>
    <mergeCell ref="A910:A912"/>
    <mergeCell ref="A913:A915"/>
    <mergeCell ref="A886:A888"/>
    <mergeCell ref="A889:A891"/>
    <mergeCell ref="A892:A894"/>
    <mergeCell ref="A895:A897"/>
    <mergeCell ref="A898:A900"/>
    <mergeCell ref="A871:A873"/>
    <mergeCell ref="A874:A876"/>
    <mergeCell ref="A877:A879"/>
    <mergeCell ref="A880:A882"/>
    <mergeCell ref="A883:A885"/>
    <mergeCell ref="A976:A978"/>
    <mergeCell ref="A979:A981"/>
    <mergeCell ref="A982:A984"/>
    <mergeCell ref="A985:A987"/>
    <mergeCell ref="A988:A990"/>
    <mergeCell ref="A961:A963"/>
    <mergeCell ref="A964:A966"/>
    <mergeCell ref="A967:A969"/>
    <mergeCell ref="A970:A972"/>
    <mergeCell ref="A973:A975"/>
    <mergeCell ref="A946:A948"/>
    <mergeCell ref="A949:A951"/>
    <mergeCell ref="A952:A954"/>
    <mergeCell ref="A955:A957"/>
    <mergeCell ref="A958:A960"/>
    <mergeCell ref="A931:A933"/>
    <mergeCell ref="A934:A936"/>
    <mergeCell ref="A937:A939"/>
    <mergeCell ref="A940:A942"/>
    <mergeCell ref="A943:A945"/>
    <mergeCell ref="A1036:A1038"/>
    <mergeCell ref="A1039:A1041"/>
    <mergeCell ref="A1042:A1044"/>
    <mergeCell ref="A1045:A1047"/>
    <mergeCell ref="A1048:A1050"/>
    <mergeCell ref="A1021:A1023"/>
    <mergeCell ref="A1024:A1026"/>
    <mergeCell ref="A1027:A1029"/>
    <mergeCell ref="A1030:A1032"/>
    <mergeCell ref="A1033:A1035"/>
    <mergeCell ref="A1006:A1008"/>
    <mergeCell ref="A1009:A1011"/>
    <mergeCell ref="A1012:A1014"/>
    <mergeCell ref="A1015:A1017"/>
    <mergeCell ref="A1018:A1020"/>
    <mergeCell ref="A991:A993"/>
    <mergeCell ref="A994:A996"/>
    <mergeCell ref="A997:A999"/>
    <mergeCell ref="A1000:A1002"/>
    <mergeCell ref="A1003:A1005"/>
    <mergeCell ref="A1096:A1098"/>
    <mergeCell ref="A1099:A1101"/>
    <mergeCell ref="A1102:A1104"/>
    <mergeCell ref="A1105:A1107"/>
    <mergeCell ref="A1108:A1110"/>
    <mergeCell ref="A1081:A1083"/>
    <mergeCell ref="A1084:A1086"/>
    <mergeCell ref="A1087:A1089"/>
    <mergeCell ref="A1090:A1092"/>
    <mergeCell ref="A1093:A1095"/>
    <mergeCell ref="A1066:A1068"/>
    <mergeCell ref="A1069:A1071"/>
    <mergeCell ref="A1072:A1074"/>
    <mergeCell ref="A1075:A1077"/>
    <mergeCell ref="A1078:A1080"/>
    <mergeCell ref="A1051:A1053"/>
    <mergeCell ref="A1054:A1056"/>
    <mergeCell ref="A1057:A1059"/>
    <mergeCell ref="A1060:A1062"/>
    <mergeCell ref="A1063:A1065"/>
    <mergeCell ref="A1156:A1158"/>
    <mergeCell ref="A1159:A1161"/>
    <mergeCell ref="A1162:A1164"/>
    <mergeCell ref="A1165:A1167"/>
    <mergeCell ref="A1168:A1170"/>
    <mergeCell ref="A1141:A1143"/>
    <mergeCell ref="A1144:A1146"/>
    <mergeCell ref="A1147:A1149"/>
    <mergeCell ref="A1150:A1152"/>
    <mergeCell ref="A1153:A1155"/>
    <mergeCell ref="A1126:A1128"/>
    <mergeCell ref="A1129:A1131"/>
    <mergeCell ref="A1132:A1134"/>
    <mergeCell ref="A1135:A1137"/>
    <mergeCell ref="A1138:A1140"/>
    <mergeCell ref="A1111:A1113"/>
    <mergeCell ref="A1114:A1116"/>
    <mergeCell ref="A1117:A1119"/>
    <mergeCell ref="A1120:A1122"/>
    <mergeCell ref="A1123:A1125"/>
    <mergeCell ref="A1216:A1218"/>
    <mergeCell ref="A1219:A1221"/>
    <mergeCell ref="A1222:A1224"/>
    <mergeCell ref="A1225:A1227"/>
    <mergeCell ref="A1228:A1230"/>
    <mergeCell ref="A1201:A1203"/>
    <mergeCell ref="A1204:A1206"/>
    <mergeCell ref="A1207:A1209"/>
    <mergeCell ref="A1210:A1212"/>
    <mergeCell ref="A1213:A1215"/>
    <mergeCell ref="A1186:A1188"/>
    <mergeCell ref="A1189:A1191"/>
    <mergeCell ref="A1192:A1194"/>
    <mergeCell ref="A1195:A1197"/>
    <mergeCell ref="A1198:A1200"/>
    <mergeCell ref="A1171:A1173"/>
    <mergeCell ref="A1174:A1176"/>
    <mergeCell ref="A1177:A1179"/>
    <mergeCell ref="A1180:A1182"/>
    <mergeCell ref="A1183:A1185"/>
    <mergeCell ref="A1276:A1278"/>
    <mergeCell ref="A1279:A1281"/>
    <mergeCell ref="A1282:A1284"/>
    <mergeCell ref="A1285:A1287"/>
    <mergeCell ref="A1288:A1290"/>
    <mergeCell ref="A1261:A1263"/>
    <mergeCell ref="A1264:A1266"/>
    <mergeCell ref="A1267:A1269"/>
    <mergeCell ref="A1270:A1272"/>
    <mergeCell ref="A1273:A1275"/>
    <mergeCell ref="A1246:A1248"/>
    <mergeCell ref="A1249:A1251"/>
    <mergeCell ref="A1252:A1254"/>
    <mergeCell ref="A1255:A1257"/>
    <mergeCell ref="A1258:A1260"/>
    <mergeCell ref="A1231:A1233"/>
    <mergeCell ref="A1234:A1236"/>
    <mergeCell ref="A1237:A1239"/>
    <mergeCell ref="A1240:A1242"/>
    <mergeCell ref="A1243:A1245"/>
    <mergeCell ref="A1336:A1338"/>
    <mergeCell ref="A1339:A1341"/>
    <mergeCell ref="A1342:A1344"/>
    <mergeCell ref="A1345:A1347"/>
    <mergeCell ref="A1348:A1350"/>
    <mergeCell ref="A1321:A1323"/>
    <mergeCell ref="A1324:A1326"/>
    <mergeCell ref="A1327:A1329"/>
    <mergeCell ref="A1330:A1332"/>
    <mergeCell ref="A1333:A1335"/>
    <mergeCell ref="A1306:A1308"/>
    <mergeCell ref="A1309:A1311"/>
    <mergeCell ref="A1312:A1314"/>
    <mergeCell ref="A1315:A1317"/>
    <mergeCell ref="A1318:A1320"/>
    <mergeCell ref="A1291:A1293"/>
    <mergeCell ref="A1294:A1296"/>
    <mergeCell ref="A1297:A1299"/>
    <mergeCell ref="A1300:A1302"/>
    <mergeCell ref="A1303:A1305"/>
    <mergeCell ref="A1396:A1398"/>
    <mergeCell ref="A1399:A1401"/>
    <mergeCell ref="A1402:A1404"/>
    <mergeCell ref="A1405:A1407"/>
    <mergeCell ref="A1408:A1410"/>
    <mergeCell ref="A1381:A1383"/>
    <mergeCell ref="A1384:A1386"/>
    <mergeCell ref="A1387:A1389"/>
    <mergeCell ref="A1390:A1392"/>
    <mergeCell ref="A1393:A1395"/>
    <mergeCell ref="A1366:A1368"/>
    <mergeCell ref="A1369:A1371"/>
    <mergeCell ref="A1372:A1374"/>
    <mergeCell ref="A1375:A1377"/>
    <mergeCell ref="A1378:A1380"/>
    <mergeCell ref="A1351:A1353"/>
    <mergeCell ref="A1354:A1356"/>
    <mergeCell ref="A1357:A1359"/>
    <mergeCell ref="A1360:A1362"/>
    <mergeCell ref="A1363:A1365"/>
    <mergeCell ref="A1456:A1458"/>
    <mergeCell ref="A1459:A1461"/>
    <mergeCell ref="A1462:A1464"/>
    <mergeCell ref="A1465:A1467"/>
    <mergeCell ref="A1468:A1470"/>
    <mergeCell ref="A1441:A1443"/>
    <mergeCell ref="A1444:A1446"/>
    <mergeCell ref="A1447:A1449"/>
    <mergeCell ref="A1450:A1452"/>
    <mergeCell ref="A1453:A1455"/>
    <mergeCell ref="A1426:A1428"/>
    <mergeCell ref="A1429:A1431"/>
    <mergeCell ref="A1432:A1434"/>
    <mergeCell ref="A1435:A1437"/>
    <mergeCell ref="A1438:A1440"/>
    <mergeCell ref="A1411:A1413"/>
    <mergeCell ref="A1414:A1416"/>
    <mergeCell ref="A1417:A1419"/>
    <mergeCell ref="A1420:A1422"/>
    <mergeCell ref="A1423:A1425"/>
    <mergeCell ref="A1516:A1518"/>
    <mergeCell ref="A1519:A1521"/>
    <mergeCell ref="A1522:A1524"/>
    <mergeCell ref="A1525:A1527"/>
    <mergeCell ref="A1528:A1530"/>
    <mergeCell ref="A1501:A1503"/>
    <mergeCell ref="A1504:A1506"/>
    <mergeCell ref="A1507:A1509"/>
    <mergeCell ref="A1510:A1512"/>
    <mergeCell ref="A1513:A1515"/>
    <mergeCell ref="A1486:A1488"/>
    <mergeCell ref="A1489:A1491"/>
    <mergeCell ref="A1492:A1494"/>
    <mergeCell ref="A1495:A1497"/>
    <mergeCell ref="A1498:A1500"/>
    <mergeCell ref="A1471:A1473"/>
    <mergeCell ref="A1474:A1476"/>
    <mergeCell ref="A1477:A1479"/>
    <mergeCell ref="A1480:A1482"/>
    <mergeCell ref="A1483:A1485"/>
    <mergeCell ref="A1576:A1578"/>
    <mergeCell ref="A1579:A1581"/>
    <mergeCell ref="A1582:A1584"/>
    <mergeCell ref="A1585:A1587"/>
    <mergeCell ref="A1588:A1590"/>
    <mergeCell ref="A1561:A1563"/>
    <mergeCell ref="A1564:A1566"/>
    <mergeCell ref="A1567:A1569"/>
    <mergeCell ref="A1570:A1572"/>
    <mergeCell ref="A1573:A1575"/>
    <mergeCell ref="A1546:A1548"/>
    <mergeCell ref="A1549:A1551"/>
    <mergeCell ref="A1552:A1554"/>
    <mergeCell ref="A1555:A1557"/>
    <mergeCell ref="A1558:A1560"/>
    <mergeCell ref="A1531:A1533"/>
    <mergeCell ref="A1534:A1536"/>
    <mergeCell ref="A1537:A1539"/>
    <mergeCell ref="A1540:A1542"/>
    <mergeCell ref="A1543:A1545"/>
    <mergeCell ref="A1636:A1638"/>
    <mergeCell ref="A1639:A1641"/>
    <mergeCell ref="A1642:A1644"/>
    <mergeCell ref="A1621:A1623"/>
    <mergeCell ref="A1624:A1626"/>
    <mergeCell ref="A1627:A1629"/>
    <mergeCell ref="A1630:A1632"/>
    <mergeCell ref="A1633:A1635"/>
    <mergeCell ref="A1606:A1608"/>
    <mergeCell ref="A1609:A1611"/>
    <mergeCell ref="A1612:A1614"/>
    <mergeCell ref="A1615:A1617"/>
    <mergeCell ref="A1618:A1620"/>
    <mergeCell ref="A1591:A1593"/>
    <mergeCell ref="A1594:A1596"/>
    <mergeCell ref="A1597:A1599"/>
    <mergeCell ref="A1600:A1602"/>
    <mergeCell ref="A1603:A1605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130:B132"/>
    <mergeCell ref="B133:B135"/>
    <mergeCell ref="B136:B138"/>
    <mergeCell ref="B139:B141"/>
    <mergeCell ref="B142:B144"/>
    <mergeCell ref="B115:B117"/>
    <mergeCell ref="B118:B120"/>
    <mergeCell ref="B121:B123"/>
    <mergeCell ref="B124:B126"/>
    <mergeCell ref="B127:B129"/>
    <mergeCell ref="B100:B102"/>
    <mergeCell ref="B103:B105"/>
    <mergeCell ref="B106:B108"/>
    <mergeCell ref="B109:B111"/>
    <mergeCell ref="B112:B114"/>
    <mergeCell ref="B85:B87"/>
    <mergeCell ref="B88:B90"/>
    <mergeCell ref="B91:B93"/>
    <mergeCell ref="B94:B96"/>
    <mergeCell ref="B97:B99"/>
    <mergeCell ref="B190:B192"/>
    <mergeCell ref="B193:B195"/>
    <mergeCell ref="B196:B198"/>
    <mergeCell ref="B199:B201"/>
    <mergeCell ref="B202:B204"/>
    <mergeCell ref="B175:B177"/>
    <mergeCell ref="B178:B180"/>
    <mergeCell ref="B181:B183"/>
    <mergeCell ref="B184:B186"/>
    <mergeCell ref="B187:B189"/>
    <mergeCell ref="B160:B162"/>
    <mergeCell ref="B163:B165"/>
    <mergeCell ref="B166:B168"/>
    <mergeCell ref="B169:B171"/>
    <mergeCell ref="B172:B174"/>
    <mergeCell ref="B145:B147"/>
    <mergeCell ref="B148:B150"/>
    <mergeCell ref="B151:B153"/>
    <mergeCell ref="B154:B156"/>
    <mergeCell ref="B157:B159"/>
    <mergeCell ref="B250:B252"/>
    <mergeCell ref="B253:B255"/>
    <mergeCell ref="B256:B258"/>
    <mergeCell ref="B259:B261"/>
    <mergeCell ref="B262:B264"/>
    <mergeCell ref="B235:B237"/>
    <mergeCell ref="B238:B240"/>
    <mergeCell ref="B241:B243"/>
    <mergeCell ref="B244:B246"/>
    <mergeCell ref="B247:B249"/>
    <mergeCell ref="B220:B222"/>
    <mergeCell ref="B223:B225"/>
    <mergeCell ref="B226:B228"/>
    <mergeCell ref="B229:B231"/>
    <mergeCell ref="B232:B234"/>
    <mergeCell ref="B205:B207"/>
    <mergeCell ref="B208:B210"/>
    <mergeCell ref="B211:B213"/>
    <mergeCell ref="B214:B216"/>
    <mergeCell ref="B217:B219"/>
    <mergeCell ref="B310:B312"/>
    <mergeCell ref="B313:B315"/>
    <mergeCell ref="B316:B318"/>
    <mergeCell ref="B319:B321"/>
    <mergeCell ref="B322:B324"/>
    <mergeCell ref="B295:B297"/>
    <mergeCell ref="B298:B300"/>
    <mergeCell ref="B301:B303"/>
    <mergeCell ref="B304:B306"/>
    <mergeCell ref="B307:B309"/>
    <mergeCell ref="B280:B282"/>
    <mergeCell ref="B283:B285"/>
    <mergeCell ref="B286:B288"/>
    <mergeCell ref="B289:B291"/>
    <mergeCell ref="B292:B294"/>
    <mergeCell ref="B265:B267"/>
    <mergeCell ref="B268:B270"/>
    <mergeCell ref="B271:B273"/>
    <mergeCell ref="B274:B276"/>
    <mergeCell ref="B277:B279"/>
    <mergeCell ref="B370:B372"/>
    <mergeCell ref="B373:B375"/>
    <mergeCell ref="B376:B378"/>
    <mergeCell ref="B379:B381"/>
    <mergeCell ref="B382:B384"/>
    <mergeCell ref="B355:B357"/>
    <mergeCell ref="B358:B360"/>
    <mergeCell ref="B361:B363"/>
    <mergeCell ref="B364:B366"/>
    <mergeCell ref="B367:B369"/>
    <mergeCell ref="B340:B342"/>
    <mergeCell ref="B343:B345"/>
    <mergeCell ref="B346:B348"/>
    <mergeCell ref="B349:B351"/>
    <mergeCell ref="B352:B354"/>
    <mergeCell ref="B325:B327"/>
    <mergeCell ref="B328:B330"/>
    <mergeCell ref="B331:B333"/>
    <mergeCell ref="B334:B336"/>
    <mergeCell ref="B337:B339"/>
    <mergeCell ref="B430:B432"/>
    <mergeCell ref="B433:B435"/>
    <mergeCell ref="B436:B438"/>
    <mergeCell ref="B439:B441"/>
    <mergeCell ref="B442:B444"/>
    <mergeCell ref="B415:B417"/>
    <mergeCell ref="B418:B420"/>
    <mergeCell ref="B421:B423"/>
    <mergeCell ref="B424:B426"/>
    <mergeCell ref="B427:B429"/>
    <mergeCell ref="B400:B402"/>
    <mergeCell ref="B403:B405"/>
    <mergeCell ref="B406:B408"/>
    <mergeCell ref="B409:B411"/>
    <mergeCell ref="B412:B414"/>
    <mergeCell ref="B385:B387"/>
    <mergeCell ref="B388:B390"/>
    <mergeCell ref="B391:B393"/>
    <mergeCell ref="B394:B396"/>
    <mergeCell ref="B397:B399"/>
    <mergeCell ref="B490:B492"/>
    <mergeCell ref="B493:B495"/>
    <mergeCell ref="B496:B498"/>
    <mergeCell ref="B499:B501"/>
    <mergeCell ref="B502:B504"/>
    <mergeCell ref="B475:B477"/>
    <mergeCell ref="B478:B480"/>
    <mergeCell ref="B481:B483"/>
    <mergeCell ref="B484:B486"/>
    <mergeCell ref="B487:B489"/>
    <mergeCell ref="B460:B462"/>
    <mergeCell ref="B463:B465"/>
    <mergeCell ref="B466:B468"/>
    <mergeCell ref="B469:B471"/>
    <mergeCell ref="B472:B474"/>
    <mergeCell ref="B445:B447"/>
    <mergeCell ref="B448:B450"/>
    <mergeCell ref="B451:B453"/>
    <mergeCell ref="B454:B456"/>
    <mergeCell ref="B457:B459"/>
    <mergeCell ref="B550:B552"/>
    <mergeCell ref="B553:B555"/>
    <mergeCell ref="B556:B558"/>
    <mergeCell ref="B559:B561"/>
    <mergeCell ref="B562:B564"/>
    <mergeCell ref="B535:B537"/>
    <mergeCell ref="B538:B540"/>
    <mergeCell ref="B541:B543"/>
    <mergeCell ref="B544:B546"/>
    <mergeCell ref="B547:B549"/>
    <mergeCell ref="B520:B522"/>
    <mergeCell ref="B523:B525"/>
    <mergeCell ref="B526:B528"/>
    <mergeCell ref="B529:B531"/>
    <mergeCell ref="B532:B534"/>
    <mergeCell ref="B505:B507"/>
    <mergeCell ref="B508:B510"/>
    <mergeCell ref="B511:B513"/>
    <mergeCell ref="B514:B516"/>
    <mergeCell ref="B517:B519"/>
    <mergeCell ref="B610:B612"/>
    <mergeCell ref="B613:B615"/>
    <mergeCell ref="B616:B618"/>
    <mergeCell ref="B619:B621"/>
    <mergeCell ref="B622:B624"/>
    <mergeCell ref="B595:B597"/>
    <mergeCell ref="B598:B600"/>
    <mergeCell ref="B601:B603"/>
    <mergeCell ref="B604:B606"/>
    <mergeCell ref="B607:B609"/>
    <mergeCell ref="B580:B582"/>
    <mergeCell ref="B583:B585"/>
    <mergeCell ref="B586:B588"/>
    <mergeCell ref="B589:B591"/>
    <mergeCell ref="B592:B594"/>
    <mergeCell ref="B565:B567"/>
    <mergeCell ref="B568:B570"/>
    <mergeCell ref="B571:B573"/>
    <mergeCell ref="B574:B576"/>
    <mergeCell ref="B577:B579"/>
    <mergeCell ref="B670:B672"/>
    <mergeCell ref="B673:B675"/>
    <mergeCell ref="B676:B678"/>
    <mergeCell ref="B679:B681"/>
    <mergeCell ref="B682:B684"/>
    <mergeCell ref="B655:B657"/>
    <mergeCell ref="B658:B660"/>
    <mergeCell ref="B661:B663"/>
    <mergeCell ref="B664:B666"/>
    <mergeCell ref="B667:B669"/>
    <mergeCell ref="B640:B642"/>
    <mergeCell ref="B643:B645"/>
    <mergeCell ref="B646:B648"/>
    <mergeCell ref="B649:B651"/>
    <mergeCell ref="B652:B654"/>
    <mergeCell ref="B625:B627"/>
    <mergeCell ref="B628:B630"/>
    <mergeCell ref="B631:B633"/>
    <mergeCell ref="B634:B636"/>
    <mergeCell ref="B637:B639"/>
    <mergeCell ref="B730:B732"/>
    <mergeCell ref="B733:B735"/>
    <mergeCell ref="B736:B738"/>
    <mergeCell ref="B739:B741"/>
    <mergeCell ref="B742:B744"/>
    <mergeCell ref="B715:B717"/>
    <mergeCell ref="B718:B720"/>
    <mergeCell ref="B721:B723"/>
    <mergeCell ref="B724:B726"/>
    <mergeCell ref="B727:B729"/>
    <mergeCell ref="B700:B702"/>
    <mergeCell ref="B703:B705"/>
    <mergeCell ref="B706:B708"/>
    <mergeCell ref="B709:B711"/>
    <mergeCell ref="B712:B714"/>
    <mergeCell ref="B685:B687"/>
    <mergeCell ref="B688:B690"/>
    <mergeCell ref="B691:B693"/>
    <mergeCell ref="B694:B696"/>
    <mergeCell ref="B697:B699"/>
    <mergeCell ref="B790:B792"/>
    <mergeCell ref="B793:B795"/>
    <mergeCell ref="B796:B798"/>
    <mergeCell ref="B799:B801"/>
    <mergeCell ref="B802:B804"/>
    <mergeCell ref="B775:B777"/>
    <mergeCell ref="B778:B780"/>
    <mergeCell ref="B781:B783"/>
    <mergeCell ref="B784:B786"/>
    <mergeCell ref="B787:B789"/>
    <mergeCell ref="B760:B762"/>
    <mergeCell ref="B763:B765"/>
    <mergeCell ref="B766:B768"/>
    <mergeCell ref="B769:B771"/>
    <mergeCell ref="B772:B774"/>
    <mergeCell ref="B745:B747"/>
    <mergeCell ref="B748:B750"/>
    <mergeCell ref="B751:B753"/>
    <mergeCell ref="B754:B756"/>
    <mergeCell ref="B757:B759"/>
    <mergeCell ref="B850:B852"/>
    <mergeCell ref="B853:B855"/>
    <mergeCell ref="B856:B858"/>
    <mergeCell ref="B859:B861"/>
    <mergeCell ref="B862:B864"/>
    <mergeCell ref="B835:B837"/>
    <mergeCell ref="B838:B840"/>
    <mergeCell ref="B841:B843"/>
    <mergeCell ref="B844:B846"/>
    <mergeCell ref="B847:B849"/>
    <mergeCell ref="B820:B822"/>
    <mergeCell ref="B823:B825"/>
    <mergeCell ref="B826:B828"/>
    <mergeCell ref="B829:B831"/>
    <mergeCell ref="B832:B834"/>
    <mergeCell ref="B805:B807"/>
    <mergeCell ref="B808:B810"/>
    <mergeCell ref="B811:B813"/>
    <mergeCell ref="B814:B816"/>
    <mergeCell ref="B817:B819"/>
    <mergeCell ref="B910:B912"/>
    <mergeCell ref="B913:B915"/>
    <mergeCell ref="B916:B918"/>
    <mergeCell ref="B919:B921"/>
    <mergeCell ref="B922:B924"/>
    <mergeCell ref="B895:B897"/>
    <mergeCell ref="B898:B900"/>
    <mergeCell ref="B901:B903"/>
    <mergeCell ref="B904:B906"/>
    <mergeCell ref="B907:B909"/>
    <mergeCell ref="B880:B882"/>
    <mergeCell ref="B883:B885"/>
    <mergeCell ref="B886:B888"/>
    <mergeCell ref="B889:B891"/>
    <mergeCell ref="B892:B894"/>
    <mergeCell ref="B865:B867"/>
    <mergeCell ref="B868:B870"/>
    <mergeCell ref="B871:B873"/>
    <mergeCell ref="B874:B876"/>
    <mergeCell ref="B877:B879"/>
    <mergeCell ref="B970:B972"/>
    <mergeCell ref="B973:B975"/>
    <mergeCell ref="B976:B978"/>
    <mergeCell ref="B979:B981"/>
    <mergeCell ref="B982:B984"/>
    <mergeCell ref="B955:B957"/>
    <mergeCell ref="B958:B960"/>
    <mergeCell ref="B961:B963"/>
    <mergeCell ref="B964:B966"/>
    <mergeCell ref="B967:B969"/>
    <mergeCell ref="B940:B942"/>
    <mergeCell ref="B943:B945"/>
    <mergeCell ref="B946:B948"/>
    <mergeCell ref="B949:B951"/>
    <mergeCell ref="B952:B954"/>
    <mergeCell ref="B925:B927"/>
    <mergeCell ref="B928:B930"/>
    <mergeCell ref="B931:B933"/>
    <mergeCell ref="B934:B936"/>
    <mergeCell ref="B937:B939"/>
    <mergeCell ref="B1030:B1032"/>
    <mergeCell ref="B1033:B1035"/>
    <mergeCell ref="B1036:B1038"/>
    <mergeCell ref="B1039:B1041"/>
    <mergeCell ref="B1042:B1044"/>
    <mergeCell ref="B1015:B1017"/>
    <mergeCell ref="B1018:B1020"/>
    <mergeCell ref="B1021:B1023"/>
    <mergeCell ref="B1024:B1026"/>
    <mergeCell ref="B1027:B1029"/>
    <mergeCell ref="B1000:B1002"/>
    <mergeCell ref="B1003:B1005"/>
    <mergeCell ref="B1006:B1008"/>
    <mergeCell ref="B1009:B1011"/>
    <mergeCell ref="B1012:B1014"/>
    <mergeCell ref="B985:B987"/>
    <mergeCell ref="B988:B990"/>
    <mergeCell ref="B991:B993"/>
    <mergeCell ref="B994:B996"/>
    <mergeCell ref="B997:B999"/>
    <mergeCell ref="B1090:B1092"/>
    <mergeCell ref="B1093:B1095"/>
    <mergeCell ref="B1096:B1098"/>
    <mergeCell ref="B1099:B1101"/>
    <mergeCell ref="B1102:B1104"/>
    <mergeCell ref="B1075:B1077"/>
    <mergeCell ref="B1078:B1080"/>
    <mergeCell ref="B1081:B1083"/>
    <mergeCell ref="B1084:B1086"/>
    <mergeCell ref="B1087:B1089"/>
    <mergeCell ref="B1060:B1062"/>
    <mergeCell ref="B1063:B1065"/>
    <mergeCell ref="B1066:B1068"/>
    <mergeCell ref="B1069:B1071"/>
    <mergeCell ref="B1072:B1074"/>
    <mergeCell ref="B1045:B1047"/>
    <mergeCell ref="B1048:B1050"/>
    <mergeCell ref="B1051:B1053"/>
    <mergeCell ref="B1054:B1056"/>
    <mergeCell ref="B1057:B1059"/>
    <mergeCell ref="B1150:B1152"/>
    <mergeCell ref="B1153:B1155"/>
    <mergeCell ref="B1156:B1158"/>
    <mergeCell ref="B1159:B1161"/>
    <mergeCell ref="B1162:B1164"/>
    <mergeCell ref="B1135:B1137"/>
    <mergeCell ref="B1138:B1140"/>
    <mergeCell ref="B1141:B1143"/>
    <mergeCell ref="B1144:B1146"/>
    <mergeCell ref="B1147:B1149"/>
    <mergeCell ref="B1120:B1122"/>
    <mergeCell ref="B1123:B1125"/>
    <mergeCell ref="B1126:B1128"/>
    <mergeCell ref="B1129:B1131"/>
    <mergeCell ref="B1132:B1134"/>
    <mergeCell ref="B1105:B1107"/>
    <mergeCell ref="B1108:B1110"/>
    <mergeCell ref="B1111:B1113"/>
    <mergeCell ref="B1114:B1116"/>
    <mergeCell ref="B1117:B1119"/>
    <mergeCell ref="B1210:B1212"/>
    <mergeCell ref="B1213:B1215"/>
    <mergeCell ref="B1216:B1218"/>
    <mergeCell ref="B1219:B1221"/>
    <mergeCell ref="B1222:B1224"/>
    <mergeCell ref="B1195:B1197"/>
    <mergeCell ref="B1198:B1200"/>
    <mergeCell ref="B1201:B1203"/>
    <mergeCell ref="B1204:B1206"/>
    <mergeCell ref="B1207:B1209"/>
    <mergeCell ref="B1180:B1182"/>
    <mergeCell ref="B1183:B1185"/>
    <mergeCell ref="B1186:B1188"/>
    <mergeCell ref="B1189:B1191"/>
    <mergeCell ref="B1192:B1194"/>
    <mergeCell ref="B1165:B1167"/>
    <mergeCell ref="B1168:B1170"/>
    <mergeCell ref="B1171:B1173"/>
    <mergeCell ref="B1174:B1176"/>
    <mergeCell ref="B1177:B1179"/>
    <mergeCell ref="B1270:B1272"/>
    <mergeCell ref="B1273:B1275"/>
    <mergeCell ref="B1276:B1278"/>
    <mergeCell ref="B1279:B1281"/>
    <mergeCell ref="B1282:B1284"/>
    <mergeCell ref="B1255:B1257"/>
    <mergeCell ref="B1258:B1260"/>
    <mergeCell ref="B1261:B1263"/>
    <mergeCell ref="B1264:B1266"/>
    <mergeCell ref="B1267:B1269"/>
    <mergeCell ref="B1240:B1242"/>
    <mergeCell ref="B1243:B1245"/>
    <mergeCell ref="B1246:B1248"/>
    <mergeCell ref="B1249:B1251"/>
    <mergeCell ref="B1252:B1254"/>
    <mergeCell ref="B1225:B1227"/>
    <mergeCell ref="B1228:B1230"/>
    <mergeCell ref="B1231:B1233"/>
    <mergeCell ref="B1234:B1236"/>
    <mergeCell ref="B1237:B1239"/>
    <mergeCell ref="B1330:B1332"/>
    <mergeCell ref="B1333:B1335"/>
    <mergeCell ref="B1336:B1338"/>
    <mergeCell ref="B1339:B1341"/>
    <mergeCell ref="B1342:B1344"/>
    <mergeCell ref="B1315:B1317"/>
    <mergeCell ref="B1318:B1320"/>
    <mergeCell ref="B1321:B1323"/>
    <mergeCell ref="B1324:B1326"/>
    <mergeCell ref="B1327:B1329"/>
    <mergeCell ref="B1300:B1302"/>
    <mergeCell ref="B1303:B1305"/>
    <mergeCell ref="B1306:B1308"/>
    <mergeCell ref="B1309:B1311"/>
    <mergeCell ref="B1312:B1314"/>
    <mergeCell ref="B1285:B1287"/>
    <mergeCell ref="B1288:B1290"/>
    <mergeCell ref="B1291:B1293"/>
    <mergeCell ref="B1294:B1296"/>
    <mergeCell ref="B1297:B1299"/>
    <mergeCell ref="B1390:B1392"/>
    <mergeCell ref="B1393:B1395"/>
    <mergeCell ref="B1396:B1398"/>
    <mergeCell ref="B1399:B1401"/>
    <mergeCell ref="B1402:B1404"/>
    <mergeCell ref="B1375:B1377"/>
    <mergeCell ref="B1378:B1380"/>
    <mergeCell ref="B1381:B1383"/>
    <mergeCell ref="B1384:B1386"/>
    <mergeCell ref="B1387:B1389"/>
    <mergeCell ref="B1360:B1362"/>
    <mergeCell ref="B1363:B1365"/>
    <mergeCell ref="B1366:B1368"/>
    <mergeCell ref="B1369:B1371"/>
    <mergeCell ref="B1372:B1374"/>
    <mergeCell ref="B1345:B1347"/>
    <mergeCell ref="B1348:B1350"/>
    <mergeCell ref="B1351:B1353"/>
    <mergeCell ref="B1354:B1356"/>
    <mergeCell ref="B1357:B1359"/>
    <mergeCell ref="B1450:B1452"/>
    <mergeCell ref="B1453:B1455"/>
    <mergeCell ref="B1456:B1458"/>
    <mergeCell ref="B1459:B1461"/>
    <mergeCell ref="B1462:B1464"/>
    <mergeCell ref="B1435:B1437"/>
    <mergeCell ref="B1438:B1440"/>
    <mergeCell ref="B1441:B1443"/>
    <mergeCell ref="B1444:B1446"/>
    <mergeCell ref="B1447:B1449"/>
    <mergeCell ref="B1420:B1422"/>
    <mergeCell ref="B1423:B1425"/>
    <mergeCell ref="B1426:B1428"/>
    <mergeCell ref="B1429:B1431"/>
    <mergeCell ref="B1432:B1434"/>
    <mergeCell ref="B1405:B1407"/>
    <mergeCell ref="B1408:B1410"/>
    <mergeCell ref="B1411:B1413"/>
    <mergeCell ref="B1414:B1416"/>
    <mergeCell ref="B1417:B1419"/>
    <mergeCell ref="B1510:B1512"/>
    <mergeCell ref="B1513:B1515"/>
    <mergeCell ref="B1516:B1518"/>
    <mergeCell ref="B1519:B1521"/>
    <mergeCell ref="B1522:B1524"/>
    <mergeCell ref="B1495:B1497"/>
    <mergeCell ref="B1498:B1500"/>
    <mergeCell ref="B1501:B1503"/>
    <mergeCell ref="B1504:B1506"/>
    <mergeCell ref="B1507:B1509"/>
    <mergeCell ref="B1480:B1482"/>
    <mergeCell ref="B1483:B1485"/>
    <mergeCell ref="B1486:B1488"/>
    <mergeCell ref="B1489:B1491"/>
    <mergeCell ref="B1492:B1494"/>
    <mergeCell ref="B1465:B1467"/>
    <mergeCell ref="B1468:B1470"/>
    <mergeCell ref="B1471:B1473"/>
    <mergeCell ref="B1474:B1476"/>
    <mergeCell ref="B1477:B1479"/>
    <mergeCell ref="B1570:B1572"/>
    <mergeCell ref="B1573:B1575"/>
    <mergeCell ref="B1576:B1578"/>
    <mergeCell ref="B1579:B1581"/>
    <mergeCell ref="B1582:B1584"/>
    <mergeCell ref="B1555:B1557"/>
    <mergeCell ref="B1558:B1560"/>
    <mergeCell ref="B1561:B1563"/>
    <mergeCell ref="B1564:B1566"/>
    <mergeCell ref="B1567:B1569"/>
    <mergeCell ref="B1540:B1542"/>
    <mergeCell ref="B1543:B1545"/>
    <mergeCell ref="B1546:B1548"/>
    <mergeCell ref="B1549:B1551"/>
    <mergeCell ref="B1552:B1554"/>
    <mergeCell ref="B1525:B1527"/>
    <mergeCell ref="B1528:B1530"/>
    <mergeCell ref="B1531:B1533"/>
    <mergeCell ref="B1534:B1536"/>
    <mergeCell ref="B1537:B1539"/>
    <mergeCell ref="B1630:B1632"/>
    <mergeCell ref="B1633:B1635"/>
    <mergeCell ref="B1636:B1638"/>
    <mergeCell ref="B1639:B1641"/>
    <mergeCell ref="B1642:B1644"/>
    <mergeCell ref="B1615:B1617"/>
    <mergeCell ref="B1618:B1620"/>
    <mergeCell ref="B1621:B1623"/>
    <mergeCell ref="B1624:B1626"/>
    <mergeCell ref="B1627:B1629"/>
    <mergeCell ref="B1600:B1602"/>
    <mergeCell ref="B1603:B1605"/>
    <mergeCell ref="B1606:B1608"/>
    <mergeCell ref="B1609:B1611"/>
    <mergeCell ref="B1612:B1614"/>
    <mergeCell ref="B1585:B1587"/>
    <mergeCell ref="B1588:B1590"/>
    <mergeCell ref="B1591:B1593"/>
    <mergeCell ref="B1594:B1596"/>
    <mergeCell ref="B1597:B1599"/>
    <mergeCell ref="C70:C72"/>
    <mergeCell ref="C73:C75"/>
    <mergeCell ref="C76:C78"/>
    <mergeCell ref="C79:C81"/>
    <mergeCell ref="C82:C8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130:C132"/>
    <mergeCell ref="C133:C135"/>
    <mergeCell ref="C136:C138"/>
    <mergeCell ref="C139:C141"/>
    <mergeCell ref="C142:C144"/>
    <mergeCell ref="C115:C117"/>
    <mergeCell ref="C118:C120"/>
    <mergeCell ref="C121:C123"/>
    <mergeCell ref="C124:C126"/>
    <mergeCell ref="C127:C129"/>
    <mergeCell ref="C100:C102"/>
    <mergeCell ref="C103:C105"/>
    <mergeCell ref="C106:C108"/>
    <mergeCell ref="C109:C111"/>
    <mergeCell ref="C112:C114"/>
    <mergeCell ref="C85:C87"/>
    <mergeCell ref="C88:C90"/>
    <mergeCell ref="C91:C93"/>
    <mergeCell ref="C94:C96"/>
    <mergeCell ref="C97:C99"/>
    <mergeCell ref="C190:C192"/>
    <mergeCell ref="C193:C195"/>
    <mergeCell ref="C196:C198"/>
    <mergeCell ref="C199:C201"/>
    <mergeCell ref="C202:C204"/>
    <mergeCell ref="C175:C177"/>
    <mergeCell ref="C178:C180"/>
    <mergeCell ref="C181:C183"/>
    <mergeCell ref="C184:C186"/>
    <mergeCell ref="C187:C189"/>
    <mergeCell ref="C160:C162"/>
    <mergeCell ref="C163:C165"/>
    <mergeCell ref="C166:C168"/>
    <mergeCell ref="C169:C171"/>
    <mergeCell ref="C172:C174"/>
    <mergeCell ref="C145:C147"/>
    <mergeCell ref="C148:C150"/>
    <mergeCell ref="C151:C153"/>
    <mergeCell ref="C154:C156"/>
    <mergeCell ref="C157:C159"/>
    <mergeCell ref="C250:C252"/>
    <mergeCell ref="C253:C255"/>
    <mergeCell ref="C256:C258"/>
    <mergeCell ref="C259:C261"/>
    <mergeCell ref="C262:C264"/>
    <mergeCell ref="C235:C237"/>
    <mergeCell ref="C238:C240"/>
    <mergeCell ref="C241:C243"/>
    <mergeCell ref="C244:C246"/>
    <mergeCell ref="C247:C249"/>
    <mergeCell ref="C220:C222"/>
    <mergeCell ref="C223:C225"/>
    <mergeCell ref="C226:C228"/>
    <mergeCell ref="C229:C231"/>
    <mergeCell ref="C232:C234"/>
    <mergeCell ref="C205:C207"/>
    <mergeCell ref="C208:C210"/>
    <mergeCell ref="C211:C213"/>
    <mergeCell ref="C214:C216"/>
    <mergeCell ref="C217:C219"/>
    <mergeCell ref="C310:C312"/>
    <mergeCell ref="C313:C315"/>
    <mergeCell ref="C316:C318"/>
    <mergeCell ref="C319:C321"/>
    <mergeCell ref="C322:C324"/>
    <mergeCell ref="C295:C297"/>
    <mergeCell ref="C298:C300"/>
    <mergeCell ref="C301:C303"/>
    <mergeCell ref="C304:C306"/>
    <mergeCell ref="C307:C309"/>
    <mergeCell ref="C280:C282"/>
    <mergeCell ref="C283:C285"/>
    <mergeCell ref="C286:C288"/>
    <mergeCell ref="C289:C291"/>
    <mergeCell ref="C292:C294"/>
    <mergeCell ref="C265:C267"/>
    <mergeCell ref="C268:C270"/>
    <mergeCell ref="C271:C273"/>
    <mergeCell ref="C274:C276"/>
    <mergeCell ref="C277:C279"/>
    <mergeCell ref="C370:C372"/>
    <mergeCell ref="C373:C375"/>
    <mergeCell ref="C376:C378"/>
    <mergeCell ref="C379:C381"/>
    <mergeCell ref="C382:C384"/>
    <mergeCell ref="C355:C357"/>
    <mergeCell ref="C358:C360"/>
    <mergeCell ref="C361:C363"/>
    <mergeCell ref="C364:C366"/>
    <mergeCell ref="C367:C369"/>
    <mergeCell ref="C340:C342"/>
    <mergeCell ref="C343:C345"/>
    <mergeCell ref="C346:C348"/>
    <mergeCell ref="C349:C351"/>
    <mergeCell ref="C352:C354"/>
    <mergeCell ref="C325:C327"/>
    <mergeCell ref="C328:C330"/>
    <mergeCell ref="C331:C333"/>
    <mergeCell ref="C334:C336"/>
    <mergeCell ref="C337:C339"/>
    <mergeCell ref="C430:C432"/>
    <mergeCell ref="C433:C435"/>
    <mergeCell ref="C436:C438"/>
    <mergeCell ref="C439:C441"/>
    <mergeCell ref="C442:C444"/>
    <mergeCell ref="C415:C417"/>
    <mergeCell ref="C418:C420"/>
    <mergeCell ref="C421:C423"/>
    <mergeCell ref="C424:C426"/>
    <mergeCell ref="C427:C429"/>
    <mergeCell ref="C400:C402"/>
    <mergeCell ref="C403:C405"/>
    <mergeCell ref="C406:C408"/>
    <mergeCell ref="C409:C411"/>
    <mergeCell ref="C412:C414"/>
    <mergeCell ref="C385:C387"/>
    <mergeCell ref="C388:C390"/>
    <mergeCell ref="C391:C393"/>
    <mergeCell ref="C394:C396"/>
    <mergeCell ref="C397:C399"/>
    <mergeCell ref="C490:C492"/>
    <mergeCell ref="C493:C495"/>
    <mergeCell ref="C496:C498"/>
    <mergeCell ref="C499:C501"/>
    <mergeCell ref="C502:C504"/>
    <mergeCell ref="C475:C477"/>
    <mergeCell ref="C478:C480"/>
    <mergeCell ref="C481:C483"/>
    <mergeCell ref="C484:C486"/>
    <mergeCell ref="C487:C489"/>
    <mergeCell ref="C460:C462"/>
    <mergeCell ref="C463:C465"/>
    <mergeCell ref="C466:C468"/>
    <mergeCell ref="C469:C471"/>
    <mergeCell ref="C472:C474"/>
    <mergeCell ref="C445:C447"/>
    <mergeCell ref="C448:C450"/>
    <mergeCell ref="C451:C453"/>
    <mergeCell ref="C454:C456"/>
    <mergeCell ref="C457:C459"/>
    <mergeCell ref="C550:C552"/>
    <mergeCell ref="C553:C555"/>
    <mergeCell ref="C556:C558"/>
    <mergeCell ref="C559:C561"/>
    <mergeCell ref="C562:C564"/>
    <mergeCell ref="C535:C537"/>
    <mergeCell ref="C538:C540"/>
    <mergeCell ref="C541:C543"/>
    <mergeCell ref="C544:C546"/>
    <mergeCell ref="C547:C549"/>
    <mergeCell ref="C520:C522"/>
    <mergeCell ref="C523:C525"/>
    <mergeCell ref="C526:C528"/>
    <mergeCell ref="C529:C531"/>
    <mergeCell ref="C532:C534"/>
    <mergeCell ref="C505:C507"/>
    <mergeCell ref="C508:C510"/>
    <mergeCell ref="C511:C513"/>
    <mergeCell ref="C514:C516"/>
    <mergeCell ref="C517:C519"/>
    <mergeCell ref="C610:C612"/>
    <mergeCell ref="C613:C615"/>
    <mergeCell ref="C616:C618"/>
    <mergeCell ref="C619:C621"/>
    <mergeCell ref="C622:C624"/>
    <mergeCell ref="C595:C597"/>
    <mergeCell ref="C598:C600"/>
    <mergeCell ref="C601:C603"/>
    <mergeCell ref="C604:C606"/>
    <mergeCell ref="C607:C609"/>
    <mergeCell ref="C580:C582"/>
    <mergeCell ref="C583:C585"/>
    <mergeCell ref="C586:C588"/>
    <mergeCell ref="C589:C591"/>
    <mergeCell ref="C592:C594"/>
    <mergeCell ref="C565:C567"/>
    <mergeCell ref="C568:C570"/>
    <mergeCell ref="C571:C573"/>
    <mergeCell ref="C574:C576"/>
    <mergeCell ref="C577:C579"/>
    <mergeCell ref="C670:C672"/>
    <mergeCell ref="C673:C675"/>
    <mergeCell ref="C676:C678"/>
    <mergeCell ref="C679:C681"/>
    <mergeCell ref="C682:C684"/>
    <mergeCell ref="C655:C657"/>
    <mergeCell ref="C658:C660"/>
    <mergeCell ref="C661:C663"/>
    <mergeCell ref="C664:C666"/>
    <mergeCell ref="C667:C669"/>
    <mergeCell ref="C640:C642"/>
    <mergeCell ref="C643:C645"/>
    <mergeCell ref="C646:C648"/>
    <mergeCell ref="C649:C651"/>
    <mergeCell ref="C652:C654"/>
    <mergeCell ref="C625:C627"/>
    <mergeCell ref="C628:C630"/>
    <mergeCell ref="C631:C633"/>
    <mergeCell ref="C634:C636"/>
    <mergeCell ref="C637:C639"/>
    <mergeCell ref="C730:C732"/>
    <mergeCell ref="C733:C735"/>
    <mergeCell ref="C736:C738"/>
    <mergeCell ref="C739:C741"/>
    <mergeCell ref="C742:C744"/>
    <mergeCell ref="C715:C717"/>
    <mergeCell ref="C718:C720"/>
    <mergeCell ref="C721:C723"/>
    <mergeCell ref="C724:C726"/>
    <mergeCell ref="C727:C729"/>
    <mergeCell ref="C700:C702"/>
    <mergeCell ref="C703:C705"/>
    <mergeCell ref="C706:C708"/>
    <mergeCell ref="C709:C711"/>
    <mergeCell ref="C712:C714"/>
    <mergeCell ref="C685:C687"/>
    <mergeCell ref="C688:C690"/>
    <mergeCell ref="C691:C693"/>
    <mergeCell ref="C694:C696"/>
    <mergeCell ref="C697:C699"/>
    <mergeCell ref="C790:C792"/>
    <mergeCell ref="C793:C795"/>
    <mergeCell ref="C796:C798"/>
    <mergeCell ref="C799:C801"/>
    <mergeCell ref="C802:C804"/>
    <mergeCell ref="C775:C777"/>
    <mergeCell ref="C778:C780"/>
    <mergeCell ref="C781:C783"/>
    <mergeCell ref="C784:C786"/>
    <mergeCell ref="C787:C789"/>
    <mergeCell ref="C760:C762"/>
    <mergeCell ref="C763:C765"/>
    <mergeCell ref="C766:C768"/>
    <mergeCell ref="C769:C771"/>
    <mergeCell ref="C772:C774"/>
    <mergeCell ref="C745:C747"/>
    <mergeCell ref="C748:C750"/>
    <mergeCell ref="C751:C753"/>
    <mergeCell ref="C754:C756"/>
    <mergeCell ref="C757:C759"/>
    <mergeCell ref="C850:C852"/>
    <mergeCell ref="C853:C855"/>
    <mergeCell ref="C856:C858"/>
    <mergeCell ref="C859:C861"/>
    <mergeCell ref="C862:C864"/>
    <mergeCell ref="C835:C837"/>
    <mergeCell ref="C838:C840"/>
    <mergeCell ref="C841:C843"/>
    <mergeCell ref="C844:C846"/>
    <mergeCell ref="C847:C849"/>
    <mergeCell ref="C820:C822"/>
    <mergeCell ref="C823:C825"/>
    <mergeCell ref="C826:C828"/>
    <mergeCell ref="C829:C831"/>
    <mergeCell ref="C832:C834"/>
    <mergeCell ref="C805:C807"/>
    <mergeCell ref="C808:C810"/>
    <mergeCell ref="C811:C813"/>
    <mergeCell ref="C814:C816"/>
    <mergeCell ref="C817:C819"/>
    <mergeCell ref="C910:C912"/>
    <mergeCell ref="C913:C915"/>
    <mergeCell ref="C916:C918"/>
    <mergeCell ref="C919:C921"/>
    <mergeCell ref="C922:C924"/>
    <mergeCell ref="C895:C897"/>
    <mergeCell ref="C898:C900"/>
    <mergeCell ref="C901:C903"/>
    <mergeCell ref="C904:C906"/>
    <mergeCell ref="C907:C909"/>
    <mergeCell ref="C880:C882"/>
    <mergeCell ref="C883:C885"/>
    <mergeCell ref="C886:C888"/>
    <mergeCell ref="C889:C891"/>
    <mergeCell ref="C892:C894"/>
    <mergeCell ref="C865:C867"/>
    <mergeCell ref="C868:C870"/>
    <mergeCell ref="C871:C873"/>
    <mergeCell ref="C874:C876"/>
    <mergeCell ref="C877:C879"/>
    <mergeCell ref="C970:C972"/>
    <mergeCell ref="C973:C975"/>
    <mergeCell ref="C976:C978"/>
    <mergeCell ref="C979:C981"/>
    <mergeCell ref="C982:C984"/>
    <mergeCell ref="C955:C957"/>
    <mergeCell ref="C958:C960"/>
    <mergeCell ref="C961:C963"/>
    <mergeCell ref="C964:C966"/>
    <mergeCell ref="C967:C969"/>
    <mergeCell ref="C940:C942"/>
    <mergeCell ref="C943:C945"/>
    <mergeCell ref="C946:C948"/>
    <mergeCell ref="C949:C951"/>
    <mergeCell ref="C952:C954"/>
    <mergeCell ref="C925:C927"/>
    <mergeCell ref="C928:C930"/>
    <mergeCell ref="C931:C933"/>
    <mergeCell ref="C934:C936"/>
    <mergeCell ref="C937:C939"/>
    <mergeCell ref="C1030:C1032"/>
    <mergeCell ref="C1033:C1035"/>
    <mergeCell ref="C1036:C1038"/>
    <mergeCell ref="C1039:C1041"/>
    <mergeCell ref="C1042:C1044"/>
    <mergeCell ref="C1015:C1017"/>
    <mergeCell ref="C1018:C1020"/>
    <mergeCell ref="C1021:C1023"/>
    <mergeCell ref="C1024:C1026"/>
    <mergeCell ref="C1027:C1029"/>
    <mergeCell ref="C1000:C1002"/>
    <mergeCell ref="C1003:C1005"/>
    <mergeCell ref="C1006:C1008"/>
    <mergeCell ref="C1009:C1011"/>
    <mergeCell ref="C1012:C1014"/>
    <mergeCell ref="C985:C987"/>
    <mergeCell ref="C988:C990"/>
    <mergeCell ref="C991:C993"/>
    <mergeCell ref="C994:C996"/>
    <mergeCell ref="C997:C999"/>
    <mergeCell ref="C1090:C1092"/>
    <mergeCell ref="C1093:C1095"/>
    <mergeCell ref="C1096:C1098"/>
    <mergeCell ref="C1099:C1101"/>
    <mergeCell ref="C1102:C1104"/>
    <mergeCell ref="C1075:C1077"/>
    <mergeCell ref="C1078:C1080"/>
    <mergeCell ref="C1081:C1083"/>
    <mergeCell ref="C1084:C1086"/>
    <mergeCell ref="C1087:C1089"/>
    <mergeCell ref="C1060:C1062"/>
    <mergeCell ref="C1063:C1065"/>
    <mergeCell ref="C1066:C1068"/>
    <mergeCell ref="C1069:C1071"/>
    <mergeCell ref="C1072:C1074"/>
    <mergeCell ref="C1045:C1047"/>
    <mergeCell ref="C1048:C1050"/>
    <mergeCell ref="C1051:C1053"/>
    <mergeCell ref="C1054:C1056"/>
    <mergeCell ref="C1057:C1059"/>
    <mergeCell ref="C1150:C1152"/>
    <mergeCell ref="C1153:C1155"/>
    <mergeCell ref="C1156:C1158"/>
    <mergeCell ref="C1159:C1161"/>
    <mergeCell ref="C1162:C1164"/>
    <mergeCell ref="C1135:C1137"/>
    <mergeCell ref="C1138:C1140"/>
    <mergeCell ref="C1141:C1143"/>
    <mergeCell ref="C1144:C1146"/>
    <mergeCell ref="C1147:C1149"/>
    <mergeCell ref="C1120:C1122"/>
    <mergeCell ref="C1123:C1125"/>
    <mergeCell ref="C1126:C1128"/>
    <mergeCell ref="C1129:C1131"/>
    <mergeCell ref="C1132:C1134"/>
    <mergeCell ref="C1105:C1107"/>
    <mergeCell ref="C1108:C1110"/>
    <mergeCell ref="C1111:C1113"/>
    <mergeCell ref="C1114:C1116"/>
    <mergeCell ref="C1117:C1119"/>
    <mergeCell ref="C1210:C1212"/>
    <mergeCell ref="C1213:C1215"/>
    <mergeCell ref="C1216:C1218"/>
    <mergeCell ref="C1219:C1221"/>
    <mergeCell ref="C1222:C1224"/>
    <mergeCell ref="C1195:C1197"/>
    <mergeCell ref="C1198:C1200"/>
    <mergeCell ref="C1201:C1203"/>
    <mergeCell ref="C1204:C1206"/>
    <mergeCell ref="C1207:C1209"/>
    <mergeCell ref="C1180:C1182"/>
    <mergeCell ref="C1183:C1185"/>
    <mergeCell ref="C1186:C1188"/>
    <mergeCell ref="C1189:C1191"/>
    <mergeCell ref="C1192:C1194"/>
    <mergeCell ref="C1165:C1167"/>
    <mergeCell ref="C1168:C1170"/>
    <mergeCell ref="C1171:C1173"/>
    <mergeCell ref="C1174:C1176"/>
    <mergeCell ref="C1177:C1179"/>
    <mergeCell ref="C1270:C1272"/>
    <mergeCell ref="C1273:C1275"/>
    <mergeCell ref="C1276:C1278"/>
    <mergeCell ref="C1279:C1281"/>
    <mergeCell ref="C1282:C1284"/>
    <mergeCell ref="C1255:C1257"/>
    <mergeCell ref="C1258:C1260"/>
    <mergeCell ref="C1261:C1263"/>
    <mergeCell ref="C1264:C1266"/>
    <mergeCell ref="C1267:C1269"/>
    <mergeCell ref="C1240:C1242"/>
    <mergeCell ref="C1243:C1245"/>
    <mergeCell ref="C1246:C1248"/>
    <mergeCell ref="C1249:C1251"/>
    <mergeCell ref="C1252:C1254"/>
    <mergeCell ref="C1225:C1227"/>
    <mergeCell ref="C1228:C1230"/>
    <mergeCell ref="C1231:C1233"/>
    <mergeCell ref="C1234:C1236"/>
    <mergeCell ref="C1237:C1239"/>
    <mergeCell ref="C1330:C1332"/>
    <mergeCell ref="C1333:C1335"/>
    <mergeCell ref="C1336:C1338"/>
    <mergeCell ref="C1339:C1341"/>
    <mergeCell ref="C1342:C1344"/>
    <mergeCell ref="C1315:C1317"/>
    <mergeCell ref="C1318:C1320"/>
    <mergeCell ref="C1321:C1323"/>
    <mergeCell ref="C1324:C1326"/>
    <mergeCell ref="C1327:C1329"/>
    <mergeCell ref="C1300:C1302"/>
    <mergeCell ref="C1303:C1305"/>
    <mergeCell ref="C1306:C1308"/>
    <mergeCell ref="C1309:C1311"/>
    <mergeCell ref="C1312:C1314"/>
    <mergeCell ref="C1285:C1287"/>
    <mergeCell ref="C1288:C1290"/>
    <mergeCell ref="C1291:C1293"/>
    <mergeCell ref="C1294:C1296"/>
    <mergeCell ref="C1297:C1299"/>
    <mergeCell ref="C1390:C1392"/>
    <mergeCell ref="C1393:C1395"/>
    <mergeCell ref="C1396:C1398"/>
    <mergeCell ref="C1399:C1401"/>
    <mergeCell ref="C1402:C1404"/>
    <mergeCell ref="C1375:C1377"/>
    <mergeCell ref="C1378:C1380"/>
    <mergeCell ref="C1381:C1383"/>
    <mergeCell ref="C1384:C1386"/>
    <mergeCell ref="C1387:C1389"/>
    <mergeCell ref="C1360:C1362"/>
    <mergeCell ref="C1363:C1365"/>
    <mergeCell ref="C1366:C1368"/>
    <mergeCell ref="C1369:C1371"/>
    <mergeCell ref="C1372:C1374"/>
    <mergeCell ref="C1345:C1347"/>
    <mergeCell ref="C1348:C1350"/>
    <mergeCell ref="C1351:C1353"/>
    <mergeCell ref="C1354:C1356"/>
    <mergeCell ref="C1357:C1359"/>
    <mergeCell ref="C1450:C1452"/>
    <mergeCell ref="C1453:C1455"/>
    <mergeCell ref="C1456:C1458"/>
    <mergeCell ref="C1459:C1461"/>
    <mergeCell ref="C1462:C1464"/>
    <mergeCell ref="C1435:C1437"/>
    <mergeCell ref="C1438:C1440"/>
    <mergeCell ref="C1441:C1443"/>
    <mergeCell ref="C1444:C1446"/>
    <mergeCell ref="C1447:C1449"/>
    <mergeCell ref="C1420:C1422"/>
    <mergeCell ref="C1423:C1425"/>
    <mergeCell ref="C1426:C1428"/>
    <mergeCell ref="C1429:C1431"/>
    <mergeCell ref="C1432:C1434"/>
    <mergeCell ref="C1405:C1407"/>
    <mergeCell ref="C1408:C1410"/>
    <mergeCell ref="C1411:C1413"/>
    <mergeCell ref="C1414:C1416"/>
    <mergeCell ref="C1417:C1419"/>
    <mergeCell ref="C1510:C1512"/>
    <mergeCell ref="C1513:C1515"/>
    <mergeCell ref="C1516:C1518"/>
    <mergeCell ref="C1519:C1521"/>
    <mergeCell ref="C1522:C1524"/>
    <mergeCell ref="C1495:C1497"/>
    <mergeCell ref="C1498:C1500"/>
    <mergeCell ref="C1501:C1503"/>
    <mergeCell ref="C1504:C1506"/>
    <mergeCell ref="C1507:C1509"/>
    <mergeCell ref="C1480:C1482"/>
    <mergeCell ref="C1483:C1485"/>
    <mergeCell ref="C1486:C1488"/>
    <mergeCell ref="C1489:C1491"/>
    <mergeCell ref="C1492:C1494"/>
    <mergeCell ref="C1465:C1467"/>
    <mergeCell ref="C1468:C1470"/>
    <mergeCell ref="C1471:C1473"/>
    <mergeCell ref="C1474:C1476"/>
    <mergeCell ref="C1477:C1479"/>
    <mergeCell ref="C1570:C1572"/>
    <mergeCell ref="C1573:C1575"/>
    <mergeCell ref="C1576:C1578"/>
    <mergeCell ref="C1579:C1581"/>
    <mergeCell ref="C1582:C1584"/>
    <mergeCell ref="C1555:C1557"/>
    <mergeCell ref="C1558:C1560"/>
    <mergeCell ref="C1561:C1563"/>
    <mergeCell ref="C1564:C1566"/>
    <mergeCell ref="C1567:C1569"/>
    <mergeCell ref="C1540:C1542"/>
    <mergeCell ref="C1543:C1545"/>
    <mergeCell ref="C1546:C1548"/>
    <mergeCell ref="C1549:C1551"/>
    <mergeCell ref="C1552:C1554"/>
    <mergeCell ref="C1525:C1527"/>
    <mergeCell ref="C1528:C1530"/>
    <mergeCell ref="C1531:C1533"/>
    <mergeCell ref="C1534:C1536"/>
    <mergeCell ref="C1537:C1539"/>
    <mergeCell ref="C1630:C1632"/>
    <mergeCell ref="C1633:C1635"/>
    <mergeCell ref="C1636:C1638"/>
    <mergeCell ref="C1639:C1641"/>
    <mergeCell ref="C1642:C1644"/>
    <mergeCell ref="C1615:C1617"/>
    <mergeCell ref="C1618:C1620"/>
    <mergeCell ref="C1621:C1623"/>
    <mergeCell ref="C1624:C1626"/>
    <mergeCell ref="C1627:C1629"/>
    <mergeCell ref="C1600:C1602"/>
    <mergeCell ref="C1603:C1605"/>
    <mergeCell ref="C1606:C1608"/>
    <mergeCell ref="C1609:C1611"/>
    <mergeCell ref="C1612:C1614"/>
    <mergeCell ref="C1585:C1587"/>
    <mergeCell ref="C1588:C1590"/>
    <mergeCell ref="C1591:C1593"/>
    <mergeCell ref="C1594:C1596"/>
    <mergeCell ref="C1597:C1599"/>
    <mergeCell ref="D79:D81"/>
    <mergeCell ref="D82:D84"/>
    <mergeCell ref="D85:D87"/>
    <mergeCell ref="D88:D90"/>
    <mergeCell ref="D91:D93"/>
    <mergeCell ref="D64:D66"/>
    <mergeCell ref="D67:D69"/>
    <mergeCell ref="D70:D72"/>
    <mergeCell ref="D73:D75"/>
    <mergeCell ref="D76:D78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139:D141"/>
    <mergeCell ref="D142:D144"/>
    <mergeCell ref="D145:D147"/>
    <mergeCell ref="D148:D150"/>
    <mergeCell ref="D151:D153"/>
    <mergeCell ref="D124:D126"/>
    <mergeCell ref="D127:D129"/>
    <mergeCell ref="D130:D132"/>
    <mergeCell ref="D133:D135"/>
    <mergeCell ref="D136:D138"/>
    <mergeCell ref="D109:D111"/>
    <mergeCell ref="D112:D114"/>
    <mergeCell ref="D115:D117"/>
    <mergeCell ref="D118:D120"/>
    <mergeCell ref="D121:D123"/>
    <mergeCell ref="D94:D96"/>
    <mergeCell ref="D97:D99"/>
    <mergeCell ref="D100:D102"/>
    <mergeCell ref="D103:D105"/>
    <mergeCell ref="D106:D108"/>
    <mergeCell ref="D199:D201"/>
    <mergeCell ref="D202:D204"/>
    <mergeCell ref="D205:D207"/>
    <mergeCell ref="D208:D210"/>
    <mergeCell ref="D211:D213"/>
    <mergeCell ref="D184:D186"/>
    <mergeCell ref="D187:D189"/>
    <mergeCell ref="D190:D192"/>
    <mergeCell ref="D193:D195"/>
    <mergeCell ref="D196:D198"/>
    <mergeCell ref="D169:D171"/>
    <mergeCell ref="D172:D174"/>
    <mergeCell ref="D175:D177"/>
    <mergeCell ref="D178:D180"/>
    <mergeCell ref="D181:D183"/>
    <mergeCell ref="D154:D156"/>
    <mergeCell ref="D157:D159"/>
    <mergeCell ref="D160:D162"/>
    <mergeCell ref="D163:D165"/>
    <mergeCell ref="D166:D168"/>
    <mergeCell ref="D259:D261"/>
    <mergeCell ref="D262:D264"/>
    <mergeCell ref="D265:D267"/>
    <mergeCell ref="D268:D270"/>
    <mergeCell ref="D271:D273"/>
    <mergeCell ref="D244:D246"/>
    <mergeCell ref="D247:D249"/>
    <mergeCell ref="D250:D252"/>
    <mergeCell ref="D253:D255"/>
    <mergeCell ref="D256:D258"/>
    <mergeCell ref="D229:D231"/>
    <mergeCell ref="D232:D234"/>
    <mergeCell ref="D235:D237"/>
    <mergeCell ref="D238:D240"/>
    <mergeCell ref="D241:D243"/>
    <mergeCell ref="D214:D216"/>
    <mergeCell ref="D217:D219"/>
    <mergeCell ref="D220:D222"/>
    <mergeCell ref="D223:D225"/>
    <mergeCell ref="D226:D228"/>
    <mergeCell ref="D319:D321"/>
    <mergeCell ref="D322:D324"/>
    <mergeCell ref="D325:D327"/>
    <mergeCell ref="D328:D330"/>
    <mergeCell ref="D331:D333"/>
    <mergeCell ref="D304:D306"/>
    <mergeCell ref="D307:D309"/>
    <mergeCell ref="D310:D312"/>
    <mergeCell ref="D313:D315"/>
    <mergeCell ref="D316:D318"/>
    <mergeCell ref="D289:D291"/>
    <mergeCell ref="D292:D294"/>
    <mergeCell ref="D295:D297"/>
    <mergeCell ref="D298:D300"/>
    <mergeCell ref="D301:D303"/>
    <mergeCell ref="D274:D276"/>
    <mergeCell ref="D277:D279"/>
    <mergeCell ref="D280:D282"/>
    <mergeCell ref="D283:D285"/>
    <mergeCell ref="D286:D288"/>
    <mergeCell ref="D379:D381"/>
    <mergeCell ref="D382:D384"/>
    <mergeCell ref="D385:D387"/>
    <mergeCell ref="D388:D390"/>
    <mergeCell ref="D391:D393"/>
    <mergeCell ref="D364:D366"/>
    <mergeCell ref="D367:D369"/>
    <mergeCell ref="D370:D372"/>
    <mergeCell ref="D373:D375"/>
    <mergeCell ref="D376:D378"/>
    <mergeCell ref="D349:D351"/>
    <mergeCell ref="D352:D354"/>
    <mergeCell ref="D355:D357"/>
    <mergeCell ref="D358:D360"/>
    <mergeCell ref="D361:D363"/>
    <mergeCell ref="D334:D336"/>
    <mergeCell ref="D337:D339"/>
    <mergeCell ref="D340:D342"/>
    <mergeCell ref="D343:D345"/>
    <mergeCell ref="D346:D348"/>
    <mergeCell ref="D439:D441"/>
    <mergeCell ref="D442:D444"/>
    <mergeCell ref="D445:D447"/>
    <mergeCell ref="D448:D450"/>
    <mergeCell ref="D451:D453"/>
    <mergeCell ref="D424:D426"/>
    <mergeCell ref="D427:D429"/>
    <mergeCell ref="D430:D432"/>
    <mergeCell ref="D433:D435"/>
    <mergeCell ref="D436:D438"/>
    <mergeCell ref="D409:D411"/>
    <mergeCell ref="D412:D414"/>
    <mergeCell ref="D415:D417"/>
    <mergeCell ref="D418:D420"/>
    <mergeCell ref="D421:D423"/>
    <mergeCell ref="D394:D396"/>
    <mergeCell ref="D397:D399"/>
    <mergeCell ref="D400:D402"/>
    <mergeCell ref="D403:D405"/>
    <mergeCell ref="D406:D408"/>
    <mergeCell ref="D499:D501"/>
    <mergeCell ref="D502:D504"/>
    <mergeCell ref="D505:D507"/>
    <mergeCell ref="D508:D510"/>
    <mergeCell ref="D511:D513"/>
    <mergeCell ref="D484:D486"/>
    <mergeCell ref="D487:D489"/>
    <mergeCell ref="D490:D492"/>
    <mergeCell ref="D493:D495"/>
    <mergeCell ref="D496:D498"/>
    <mergeCell ref="D469:D471"/>
    <mergeCell ref="D472:D474"/>
    <mergeCell ref="D475:D477"/>
    <mergeCell ref="D478:D480"/>
    <mergeCell ref="D481:D483"/>
    <mergeCell ref="D454:D456"/>
    <mergeCell ref="D457:D459"/>
    <mergeCell ref="D460:D462"/>
    <mergeCell ref="D463:D465"/>
    <mergeCell ref="D466:D468"/>
    <mergeCell ref="D559:D561"/>
    <mergeCell ref="D562:D564"/>
    <mergeCell ref="D565:D567"/>
    <mergeCell ref="D568:D570"/>
    <mergeCell ref="D571:D573"/>
    <mergeCell ref="D544:D546"/>
    <mergeCell ref="D547:D549"/>
    <mergeCell ref="D550:D552"/>
    <mergeCell ref="D553:D555"/>
    <mergeCell ref="D556:D558"/>
    <mergeCell ref="D529:D531"/>
    <mergeCell ref="D532:D534"/>
    <mergeCell ref="D535:D537"/>
    <mergeCell ref="D538:D540"/>
    <mergeCell ref="D541:D543"/>
    <mergeCell ref="D514:D516"/>
    <mergeCell ref="D517:D519"/>
    <mergeCell ref="D520:D522"/>
    <mergeCell ref="D523:D525"/>
    <mergeCell ref="D526:D528"/>
    <mergeCell ref="D619:D621"/>
    <mergeCell ref="D622:D624"/>
    <mergeCell ref="D625:D627"/>
    <mergeCell ref="D628:D630"/>
    <mergeCell ref="D631:D633"/>
    <mergeCell ref="D604:D606"/>
    <mergeCell ref="D607:D609"/>
    <mergeCell ref="D610:D612"/>
    <mergeCell ref="D613:D615"/>
    <mergeCell ref="D616:D618"/>
    <mergeCell ref="D589:D591"/>
    <mergeCell ref="D592:D594"/>
    <mergeCell ref="D595:D597"/>
    <mergeCell ref="D598:D600"/>
    <mergeCell ref="D601:D603"/>
    <mergeCell ref="D574:D576"/>
    <mergeCell ref="D577:D579"/>
    <mergeCell ref="D580:D582"/>
    <mergeCell ref="D583:D585"/>
    <mergeCell ref="D586:D588"/>
    <mergeCell ref="D679:D681"/>
    <mergeCell ref="D682:D684"/>
    <mergeCell ref="D685:D687"/>
    <mergeCell ref="D688:D690"/>
    <mergeCell ref="D691:D693"/>
    <mergeCell ref="D664:D666"/>
    <mergeCell ref="D667:D669"/>
    <mergeCell ref="D670:D672"/>
    <mergeCell ref="D673:D675"/>
    <mergeCell ref="D676:D678"/>
    <mergeCell ref="D649:D651"/>
    <mergeCell ref="D652:D654"/>
    <mergeCell ref="D655:D657"/>
    <mergeCell ref="D658:D660"/>
    <mergeCell ref="D661:D663"/>
    <mergeCell ref="D634:D636"/>
    <mergeCell ref="D637:D639"/>
    <mergeCell ref="D640:D642"/>
    <mergeCell ref="D643:D645"/>
    <mergeCell ref="D646:D648"/>
    <mergeCell ref="D739:D741"/>
    <mergeCell ref="D742:D744"/>
    <mergeCell ref="D745:D747"/>
    <mergeCell ref="D748:D750"/>
    <mergeCell ref="D751:D753"/>
    <mergeCell ref="D724:D726"/>
    <mergeCell ref="D727:D729"/>
    <mergeCell ref="D730:D732"/>
    <mergeCell ref="D733:D735"/>
    <mergeCell ref="D736:D738"/>
    <mergeCell ref="D709:D711"/>
    <mergeCell ref="D712:D714"/>
    <mergeCell ref="D715:D717"/>
    <mergeCell ref="D718:D720"/>
    <mergeCell ref="D721:D723"/>
    <mergeCell ref="D694:D696"/>
    <mergeCell ref="D697:D699"/>
    <mergeCell ref="D700:D702"/>
    <mergeCell ref="D703:D705"/>
    <mergeCell ref="D706:D708"/>
    <mergeCell ref="D799:D801"/>
    <mergeCell ref="D802:D804"/>
    <mergeCell ref="D805:D807"/>
    <mergeCell ref="D808:D810"/>
    <mergeCell ref="D811:D813"/>
    <mergeCell ref="D784:D786"/>
    <mergeCell ref="D787:D789"/>
    <mergeCell ref="D790:D792"/>
    <mergeCell ref="D793:D795"/>
    <mergeCell ref="D796:D798"/>
    <mergeCell ref="D769:D771"/>
    <mergeCell ref="D772:D774"/>
    <mergeCell ref="D775:D777"/>
    <mergeCell ref="D778:D780"/>
    <mergeCell ref="D781:D783"/>
    <mergeCell ref="D754:D756"/>
    <mergeCell ref="D757:D759"/>
    <mergeCell ref="D760:D762"/>
    <mergeCell ref="D763:D765"/>
    <mergeCell ref="D766:D768"/>
    <mergeCell ref="D859:D861"/>
    <mergeCell ref="D862:D864"/>
    <mergeCell ref="D865:D867"/>
    <mergeCell ref="D868:D870"/>
    <mergeCell ref="D871:D873"/>
    <mergeCell ref="D844:D846"/>
    <mergeCell ref="D847:D849"/>
    <mergeCell ref="D850:D852"/>
    <mergeCell ref="D853:D855"/>
    <mergeCell ref="D856:D858"/>
    <mergeCell ref="D829:D831"/>
    <mergeCell ref="D832:D834"/>
    <mergeCell ref="D835:D837"/>
    <mergeCell ref="D838:D840"/>
    <mergeCell ref="D841:D843"/>
    <mergeCell ref="D814:D816"/>
    <mergeCell ref="D817:D819"/>
    <mergeCell ref="D820:D822"/>
    <mergeCell ref="D823:D825"/>
    <mergeCell ref="D826:D828"/>
    <mergeCell ref="D919:D921"/>
    <mergeCell ref="D922:D924"/>
    <mergeCell ref="D925:D927"/>
    <mergeCell ref="D928:D930"/>
    <mergeCell ref="D931:D933"/>
    <mergeCell ref="D904:D906"/>
    <mergeCell ref="D907:D909"/>
    <mergeCell ref="D910:D912"/>
    <mergeCell ref="D913:D915"/>
    <mergeCell ref="D916:D918"/>
    <mergeCell ref="D889:D891"/>
    <mergeCell ref="D892:D894"/>
    <mergeCell ref="D895:D897"/>
    <mergeCell ref="D898:D900"/>
    <mergeCell ref="D901:D903"/>
    <mergeCell ref="D874:D876"/>
    <mergeCell ref="D877:D879"/>
    <mergeCell ref="D880:D882"/>
    <mergeCell ref="D883:D885"/>
    <mergeCell ref="D886:D888"/>
    <mergeCell ref="D979:D981"/>
    <mergeCell ref="D982:D984"/>
    <mergeCell ref="D985:D987"/>
    <mergeCell ref="D988:D990"/>
    <mergeCell ref="D991:D993"/>
    <mergeCell ref="D964:D966"/>
    <mergeCell ref="D967:D969"/>
    <mergeCell ref="D970:D972"/>
    <mergeCell ref="D973:D975"/>
    <mergeCell ref="D976:D978"/>
    <mergeCell ref="D949:D951"/>
    <mergeCell ref="D952:D954"/>
    <mergeCell ref="D955:D957"/>
    <mergeCell ref="D958:D960"/>
    <mergeCell ref="D961:D963"/>
    <mergeCell ref="D934:D936"/>
    <mergeCell ref="D937:D939"/>
    <mergeCell ref="D940:D942"/>
    <mergeCell ref="D943:D945"/>
    <mergeCell ref="D946:D948"/>
    <mergeCell ref="D1039:D1041"/>
    <mergeCell ref="D1042:D1044"/>
    <mergeCell ref="D1045:D1047"/>
    <mergeCell ref="D1048:D1050"/>
    <mergeCell ref="D1051:D1053"/>
    <mergeCell ref="D1024:D1026"/>
    <mergeCell ref="D1027:D1029"/>
    <mergeCell ref="D1030:D1032"/>
    <mergeCell ref="D1033:D1035"/>
    <mergeCell ref="D1036:D1038"/>
    <mergeCell ref="D1009:D1011"/>
    <mergeCell ref="D1012:D1014"/>
    <mergeCell ref="D1015:D1017"/>
    <mergeCell ref="D1018:D1020"/>
    <mergeCell ref="D1021:D1023"/>
    <mergeCell ref="D994:D996"/>
    <mergeCell ref="D997:D999"/>
    <mergeCell ref="D1000:D1002"/>
    <mergeCell ref="D1003:D1005"/>
    <mergeCell ref="D1006:D1008"/>
    <mergeCell ref="D1099:D1101"/>
    <mergeCell ref="D1102:D1104"/>
    <mergeCell ref="D1105:D1107"/>
    <mergeCell ref="D1108:D1110"/>
    <mergeCell ref="D1111:D1113"/>
    <mergeCell ref="D1084:D1086"/>
    <mergeCell ref="D1087:D1089"/>
    <mergeCell ref="D1090:D1092"/>
    <mergeCell ref="D1093:D1095"/>
    <mergeCell ref="D1096:D1098"/>
    <mergeCell ref="D1069:D1071"/>
    <mergeCell ref="D1072:D1074"/>
    <mergeCell ref="D1075:D1077"/>
    <mergeCell ref="D1078:D1080"/>
    <mergeCell ref="D1081:D1083"/>
    <mergeCell ref="D1054:D1056"/>
    <mergeCell ref="D1057:D1059"/>
    <mergeCell ref="D1060:D1062"/>
    <mergeCell ref="D1063:D1065"/>
    <mergeCell ref="D1066:D1068"/>
    <mergeCell ref="D1159:D1161"/>
    <mergeCell ref="D1162:D1164"/>
    <mergeCell ref="D1165:D1167"/>
    <mergeCell ref="D1168:D1170"/>
    <mergeCell ref="D1171:D1173"/>
    <mergeCell ref="D1144:D1146"/>
    <mergeCell ref="D1147:D1149"/>
    <mergeCell ref="D1150:D1152"/>
    <mergeCell ref="D1153:D1155"/>
    <mergeCell ref="D1156:D1158"/>
    <mergeCell ref="D1129:D1131"/>
    <mergeCell ref="D1132:D1134"/>
    <mergeCell ref="D1135:D1137"/>
    <mergeCell ref="D1138:D1140"/>
    <mergeCell ref="D1141:D1143"/>
    <mergeCell ref="D1114:D1116"/>
    <mergeCell ref="D1117:D1119"/>
    <mergeCell ref="D1120:D1122"/>
    <mergeCell ref="D1123:D1125"/>
    <mergeCell ref="D1126:D1128"/>
    <mergeCell ref="D1219:D1221"/>
    <mergeCell ref="D1222:D1224"/>
    <mergeCell ref="D1225:D1227"/>
    <mergeCell ref="D1228:D1230"/>
    <mergeCell ref="D1231:D1233"/>
    <mergeCell ref="D1204:D1206"/>
    <mergeCell ref="D1207:D1209"/>
    <mergeCell ref="D1210:D1212"/>
    <mergeCell ref="D1213:D1215"/>
    <mergeCell ref="D1216:D1218"/>
    <mergeCell ref="D1189:D1191"/>
    <mergeCell ref="D1192:D1194"/>
    <mergeCell ref="D1195:D1197"/>
    <mergeCell ref="D1198:D1200"/>
    <mergeCell ref="D1201:D1203"/>
    <mergeCell ref="D1174:D1176"/>
    <mergeCell ref="D1177:D1179"/>
    <mergeCell ref="D1180:D1182"/>
    <mergeCell ref="D1183:D1185"/>
    <mergeCell ref="D1186:D1188"/>
    <mergeCell ref="D1279:D1281"/>
    <mergeCell ref="D1282:D1284"/>
    <mergeCell ref="D1285:D1287"/>
    <mergeCell ref="D1288:D1290"/>
    <mergeCell ref="D1291:D1293"/>
    <mergeCell ref="D1264:D1266"/>
    <mergeCell ref="D1267:D1269"/>
    <mergeCell ref="D1270:D1272"/>
    <mergeCell ref="D1273:D1275"/>
    <mergeCell ref="D1276:D1278"/>
    <mergeCell ref="D1249:D1251"/>
    <mergeCell ref="D1252:D1254"/>
    <mergeCell ref="D1255:D1257"/>
    <mergeCell ref="D1258:D1260"/>
    <mergeCell ref="D1261:D1263"/>
    <mergeCell ref="D1234:D1236"/>
    <mergeCell ref="D1237:D1239"/>
    <mergeCell ref="D1240:D1242"/>
    <mergeCell ref="D1243:D1245"/>
    <mergeCell ref="D1246:D1248"/>
    <mergeCell ref="D1339:D1341"/>
    <mergeCell ref="D1342:D1344"/>
    <mergeCell ref="D1345:D1347"/>
    <mergeCell ref="D1348:D1350"/>
    <mergeCell ref="D1351:D1353"/>
    <mergeCell ref="D1324:D1326"/>
    <mergeCell ref="D1327:D1329"/>
    <mergeCell ref="D1330:D1332"/>
    <mergeCell ref="D1333:D1335"/>
    <mergeCell ref="D1336:D1338"/>
    <mergeCell ref="D1309:D1311"/>
    <mergeCell ref="D1312:D1314"/>
    <mergeCell ref="D1315:D1317"/>
    <mergeCell ref="D1318:D1320"/>
    <mergeCell ref="D1321:D1323"/>
    <mergeCell ref="D1294:D1296"/>
    <mergeCell ref="D1297:D1299"/>
    <mergeCell ref="D1300:D1302"/>
    <mergeCell ref="D1303:D1305"/>
    <mergeCell ref="D1306:D1308"/>
    <mergeCell ref="D1399:D1401"/>
    <mergeCell ref="D1402:D1404"/>
    <mergeCell ref="D1405:D1407"/>
    <mergeCell ref="D1408:D1410"/>
    <mergeCell ref="D1411:D1413"/>
    <mergeCell ref="D1384:D1386"/>
    <mergeCell ref="D1387:D1389"/>
    <mergeCell ref="D1390:D1392"/>
    <mergeCell ref="D1393:D1395"/>
    <mergeCell ref="D1396:D1398"/>
    <mergeCell ref="D1369:D1371"/>
    <mergeCell ref="D1372:D1374"/>
    <mergeCell ref="D1375:D1377"/>
    <mergeCell ref="D1378:D1380"/>
    <mergeCell ref="D1381:D1383"/>
    <mergeCell ref="D1354:D1356"/>
    <mergeCell ref="D1357:D1359"/>
    <mergeCell ref="D1360:D1362"/>
    <mergeCell ref="D1363:D1365"/>
    <mergeCell ref="D1366:D1368"/>
    <mergeCell ref="D1459:D1461"/>
    <mergeCell ref="D1462:D1464"/>
    <mergeCell ref="D1465:D1467"/>
    <mergeCell ref="D1468:D1470"/>
    <mergeCell ref="D1471:D1473"/>
    <mergeCell ref="D1444:D1446"/>
    <mergeCell ref="D1447:D1449"/>
    <mergeCell ref="D1450:D1452"/>
    <mergeCell ref="D1453:D1455"/>
    <mergeCell ref="D1456:D1458"/>
    <mergeCell ref="D1429:D1431"/>
    <mergeCell ref="D1432:D1434"/>
    <mergeCell ref="D1435:D1437"/>
    <mergeCell ref="D1438:D1440"/>
    <mergeCell ref="D1441:D1443"/>
    <mergeCell ref="D1414:D1416"/>
    <mergeCell ref="D1417:D1419"/>
    <mergeCell ref="D1420:D1422"/>
    <mergeCell ref="D1423:D1425"/>
    <mergeCell ref="D1426:D1428"/>
    <mergeCell ref="D1519:D1521"/>
    <mergeCell ref="D1522:D1524"/>
    <mergeCell ref="D1525:D1527"/>
    <mergeCell ref="D1528:D1530"/>
    <mergeCell ref="D1531:D1533"/>
    <mergeCell ref="D1504:D1506"/>
    <mergeCell ref="D1507:D1509"/>
    <mergeCell ref="D1510:D1512"/>
    <mergeCell ref="D1513:D1515"/>
    <mergeCell ref="D1516:D1518"/>
    <mergeCell ref="D1489:D1491"/>
    <mergeCell ref="D1492:D1494"/>
    <mergeCell ref="D1495:D1497"/>
    <mergeCell ref="D1498:D1500"/>
    <mergeCell ref="D1501:D1503"/>
    <mergeCell ref="D1474:D1476"/>
    <mergeCell ref="D1477:D1479"/>
    <mergeCell ref="D1480:D1482"/>
    <mergeCell ref="D1483:D1485"/>
    <mergeCell ref="D1486:D1488"/>
    <mergeCell ref="D1579:D1581"/>
    <mergeCell ref="D1582:D1584"/>
    <mergeCell ref="D1585:D1587"/>
    <mergeCell ref="D1588:D1590"/>
    <mergeCell ref="D1591:D1593"/>
    <mergeCell ref="D1564:D1566"/>
    <mergeCell ref="D1567:D1569"/>
    <mergeCell ref="D1570:D1572"/>
    <mergeCell ref="D1573:D1575"/>
    <mergeCell ref="D1576:D1578"/>
    <mergeCell ref="D1549:D1551"/>
    <mergeCell ref="D1552:D1554"/>
    <mergeCell ref="D1555:D1557"/>
    <mergeCell ref="D1558:D1560"/>
    <mergeCell ref="D1561:D1563"/>
    <mergeCell ref="D1534:D1536"/>
    <mergeCell ref="D1537:D1539"/>
    <mergeCell ref="D1540:D1542"/>
    <mergeCell ref="D1543:D1545"/>
    <mergeCell ref="D1546:D1548"/>
    <mergeCell ref="D1639:D1641"/>
    <mergeCell ref="D1642:D1644"/>
    <mergeCell ref="D1624:D1626"/>
    <mergeCell ref="D1627:D1629"/>
    <mergeCell ref="D1630:D1632"/>
    <mergeCell ref="D1633:D1635"/>
    <mergeCell ref="D1636:D1638"/>
    <mergeCell ref="D1609:D1611"/>
    <mergeCell ref="D1612:D1614"/>
    <mergeCell ref="D1615:D1617"/>
    <mergeCell ref="D1618:D1620"/>
    <mergeCell ref="D1621:D1623"/>
    <mergeCell ref="D1594:D1596"/>
    <mergeCell ref="D1597:D1599"/>
    <mergeCell ref="D1600:D1602"/>
    <mergeCell ref="D1603:D1605"/>
    <mergeCell ref="D1606:D160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AB936-D915-4A0B-B1E6-37EC42CD9988}">
  <sheetPr>
    <tabColor rgb="FF00B050"/>
  </sheetPr>
  <dimension ref="A1:AI820"/>
  <sheetViews>
    <sheetView topLeftCell="A10" zoomScale="85" zoomScaleNormal="85" zoomScaleSheetLayoutView="80" workbookViewId="0">
      <selection activeCell="M34" sqref="M34"/>
    </sheetView>
  </sheetViews>
  <sheetFormatPr baseColWidth="10" defaultColWidth="11.42578125" defaultRowHeight="12.75" x14ac:dyDescent="0.25"/>
  <cols>
    <col min="1" max="1" width="21.85546875" style="34" customWidth="1"/>
    <col min="2" max="3" width="10" style="34" hidden="1" customWidth="1"/>
    <col min="4" max="4" width="10.28515625" style="34" hidden="1" customWidth="1"/>
    <col min="5" max="5" width="9.85546875" style="2" customWidth="1"/>
    <col min="6" max="6" width="6" style="11" customWidth="1"/>
    <col min="7" max="7" width="8.42578125" style="11" customWidth="1"/>
    <col min="8" max="9" width="12.7109375" style="11" customWidth="1"/>
    <col min="10" max="10" width="15" style="2" customWidth="1"/>
    <col min="11" max="16384" width="11.42578125" style="2"/>
  </cols>
  <sheetData>
    <row r="1" spans="1:20" s="1" customFormat="1" ht="18.75" customHeight="1" x14ac:dyDescent="0.25">
      <c r="A1" s="231" t="s">
        <v>0</v>
      </c>
      <c r="B1" s="231"/>
      <c r="C1" s="231"/>
      <c r="D1" s="231"/>
      <c r="E1" s="231"/>
      <c r="F1" s="231"/>
      <c r="G1" s="231"/>
      <c r="H1" s="231"/>
      <c r="I1" s="231"/>
    </row>
    <row r="2" spans="1:20" s="1" customFormat="1" ht="18.75" x14ac:dyDescent="0.25">
      <c r="A2" s="231" t="s">
        <v>1</v>
      </c>
      <c r="B2" s="231"/>
      <c r="C2" s="231"/>
      <c r="D2" s="231"/>
      <c r="E2" s="231"/>
      <c r="F2" s="231"/>
      <c r="G2" s="231"/>
      <c r="H2" s="231"/>
      <c r="I2" s="231"/>
    </row>
    <row r="3" spans="1:20" x14ac:dyDescent="0.25">
      <c r="A3" s="232"/>
      <c r="B3" s="232"/>
      <c r="C3" s="232"/>
      <c r="D3" s="232"/>
      <c r="E3" s="232"/>
      <c r="F3" s="232"/>
      <c r="G3" s="232"/>
      <c r="H3" s="232"/>
      <c r="I3" s="232"/>
    </row>
    <row r="4" spans="1:20" s="3" customFormat="1" ht="15" x14ac:dyDescent="0.25">
      <c r="A4" s="532" t="s">
        <v>2</v>
      </c>
      <c r="B4" s="532"/>
      <c r="C4" s="532"/>
      <c r="D4" s="533" t="s">
        <v>623</v>
      </c>
      <c r="E4" s="533"/>
      <c r="F4" s="533"/>
      <c r="G4" s="533"/>
      <c r="H4" s="533"/>
      <c r="I4" s="533"/>
    </row>
    <row r="5" spans="1:20" s="3" customFormat="1" ht="15" x14ac:dyDescent="0.25">
      <c r="A5" s="534" t="s">
        <v>3</v>
      </c>
      <c r="B5" s="534"/>
      <c r="C5" s="534"/>
      <c r="D5" s="533" t="s">
        <v>1032</v>
      </c>
      <c r="E5" s="533"/>
      <c r="F5" s="533"/>
      <c r="G5" s="533"/>
      <c r="H5" s="533"/>
      <c r="I5" s="533"/>
    </row>
    <row r="6" spans="1:20" s="3" customFormat="1" ht="15" x14ac:dyDescent="0.25">
      <c r="A6" s="534" t="s">
        <v>4</v>
      </c>
      <c r="B6" s="534"/>
      <c r="C6" s="534"/>
      <c r="D6" s="533" t="s">
        <v>1037</v>
      </c>
      <c r="E6" s="533"/>
      <c r="F6" s="533"/>
      <c r="G6" s="533"/>
      <c r="H6" s="533"/>
      <c r="I6" s="533"/>
    </row>
    <row r="7" spans="1:20" s="3" customFormat="1" ht="25.5" customHeight="1" x14ac:dyDescent="0.25">
      <c r="A7" s="534" t="s">
        <v>5</v>
      </c>
      <c r="B7" s="534"/>
      <c r="C7" s="534"/>
      <c r="D7" s="533" t="s">
        <v>1038</v>
      </c>
      <c r="E7" s="533"/>
      <c r="F7" s="533"/>
      <c r="G7" s="533"/>
      <c r="H7" s="533"/>
      <c r="I7" s="533"/>
    </row>
    <row r="8" spans="1:20" x14ac:dyDescent="0.25">
      <c r="A8" s="260"/>
      <c r="B8" s="260"/>
      <c r="C8" s="260"/>
      <c r="D8" s="261"/>
      <c r="E8" s="261"/>
      <c r="F8" s="261"/>
      <c r="G8" s="261"/>
      <c r="H8" s="261"/>
      <c r="I8" s="261"/>
    </row>
    <row r="9" spans="1:20" s="3" customFormat="1" ht="70.5" customHeight="1" x14ac:dyDescent="0.25">
      <c r="A9" s="262" t="s">
        <v>7</v>
      </c>
      <c r="B9" s="263"/>
      <c r="C9" s="264"/>
      <c r="D9" s="262" t="s">
        <v>1040</v>
      </c>
      <c r="E9" s="263"/>
      <c r="F9" s="263"/>
      <c r="G9" s="263"/>
      <c r="H9" s="263"/>
      <c r="I9" s="264"/>
      <c r="L9" s="33"/>
      <c r="M9" s="33"/>
      <c r="N9" s="33"/>
      <c r="O9" s="33"/>
      <c r="P9" s="33"/>
      <c r="Q9" s="33"/>
      <c r="R9" s="33"/>
      <c r="S9" s="33"/>
      <c r="T9" s="33"/>
    </row>
    <row r="10" spans="1:20" ht="12" customHeight="1" x14ac:dyDescent="0.25">
      <c r="A10" s="260"/>
      <c r="B10" s="260"/>
      <c r="C10" s="260"/>
      <c r="D10" s="261"/>
      <c r="E10" s="261"/>
      <c r="F10" s="261"/>
      <c r="G10" s="261"/>
      <c r="H10" s="261"/>
      <c r="I10" s="261"/>
      <c r="L10" s="34"/>
      <c r="M10" s="34"/>
      <c r="N10" s="34"/>
      <c r="O10" s="34"/>
      <c r="P10" s="34"/>
      <c r="Q10" s="34"/>
      <c r="R10" s="34"/>
      <c r="S10" s="34"/>
      <c r="T10" s="34"/>
    </row>
    <row r="11" spans="1:20" s="4" customFormat="1" ht="11.25" x14ac:dyDescent="0.25">
      <c r="A11" s="253" t="s">
        <v>8</v>
      </c>
      <c r="B11" s="254"/>
      <c r="C11" s="254"/>
      <c r="D11" s="254"/>
      <c r="E11" s="254"/>
      <c r="F11" s="254"/>
      <c r="G11" s="254"/>
      <c r="H11" s="254"/>
      <c r="I11" s="255"/>
      <c r="L11" s="35"/>
      <c r="M11" s="35"/>
      <c r="N11" s="35"/>
      <c r="O11" s="35"/>
      <c r="P11" s="35"/>
      <c r="Q11" s="35"/>
      <c r="R11" s="35"/>
      <c r="S11" s="35"/>
      <c r="T11" s="35"/>
    </row>
    <row r="12" spans="1:20" s="4" customFormat="1" ht="11.25" x14ac:dyDescent="0.25">
      <c r="A12" s="256" t="s">
        <v>9</v>
      </c>
      <c r="B12" s="257"/>
      <c r="C12" s="257"/>
      <c r="D12" s="257"/>
      <c r="E12" s="257"/>
      <c r="F12" s="257"/>
      <c r="G12" s="257"/>
      <c r="H12" s="257"/>
      <c r="I12" s="258"/>
      <c r="L12" s="35"/>
      <c r="M12" s="35"/>
      <c r="N12" s="35"/>
      <c r="O12" s="35"/>
      <c r="P12" s="35"/>
      <c r="Q12" s="35"/>
      <c r="R12" s="35"/>
      <c r="S12" s="35"/>
      <c r="T12" s="35"/>
    </row>
    <row r="13" spans="1:20" s="4" customFormat="1" ht="11.25" x14ac:dyDescent="0.25">
      <c r="A13" s="256" t="s">
        <v>10</v>
      </c>
      <c r="B13" s="257"/>
      <c r="C13" s="257"/>
      <c r="D13" s="257"/>
      <c r="E13" s="257"/>
      <c r="F13" s="257"/>
      <c r="G13" s="257"/>
      <c r="H13" s="257"/>
      <c r="I13" s="258"/>
      <c r="L13" s="35"/>
      <c r="M13" s="35"/>
      <c r="N13" s="35"/>
      <c r="O13" s="35"/>
      <c r="P13" s="35"/>
      <c r="Q13" s="35"/>
      <c r="R13" s="35"/>
      <c r="S13" s="35"/>
      <c r="T13" s="35"/>
    </row>
    <row r="14" spans="1:20" s="4" customFormat="1" ht="11.25" x14ac:dyDescent="0.25">
      <c r="A14" s="256" t="s">
        <v>11</v>
      </c>
      <c r="B14" s="257"/>
      <c r="C14" s="257"/>
      <c r="D14" s="257"/>
      <c r="E14" s="257"/>
      <c r="F14" s="257"/>
      <c r="G14" s="257"/>
      <c r="H14" s="257"/>
      <c r="I14" s="258"/>
      <c r="L14" s="36"/>
      <c r="M14" s="36"/>
      <c r="N14" s="36"/>
      <c r="O14" s="36"/>
      <c r="P14" s="36"/>
      <c r="Q14" s="36"/>
      <c r="R14" s="36"/>
      <c r="S14" s="36"/>
      <c r="T14" s="36"/>
    </row>
    <row r="15" spans="1:20" s="4" customFormat="1" ht="11.25" x14ac:dyDescent="0.25">
      <c r="A15" s="256" t="s">
        <v>12</v>
      </c>
      <c r="B15" s="257"/>
      <c r="C15" s="257"/>
      <c r="D15" s="257"/>
      <c r="E15" s="257"/>
      <c r="F15" s="257"/>
      <c r="G15" s="257"/>
      <c r="H15" s="257"/>
      <c r="I15" s="258"/>
      <c r="L15" s="36"/>
      <c r="M15" s="36"/>
      <c r="N15" s="36"/>
      <c r="O15" s="36"/>
      <c r="P15" s="36"/>
      <c r="Q15" s="36"/>
      <c r="R15" s="36"/>
      <c r="S15" s="36"/>
      <c r="T15" s="36"/>
    </row>
    <row r="16" spans="1:20" x14ac:dyDescent="0.25">
      <c r="A16" s="37"/>
      <c r="B16" s="37"/>
      <c r="C16" s="37"/>
      <c r="D16" s="37"/>
      <c r="E16" s="37"/>
      <c r="F16" s="38">
        <v>266</v>
      </c>
      <c r="G16" s="38">
        <v>0</v>
      </c>
      <c r="H16" s="38">
        <v>2</v>
      </c>
      <c r="I16" s="38">
        <v>2</v>
      </c>
    </row>
    <row r="17" spans="1:35" s="7" customFormat="1" ht="15" x14ac:dyDescent="0.25">
      <c r="A17" s="259" t="s">
        <v>13</v>
      </c>
      <c r="B17" s="259"/>
      <c r="C17" s="259"/>
      <c r="D17" s="259"/>
      <c r="E17" s="259" t="s">
        <v>14</v>
      </c>
      <c r="F17" s="251" t="s">
        <v>15</v>
      </c>
      <c r="G17" s="251"/>
      <c r="H17" s="251"/>
      <c r="I17" s="251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s="7" customFormat="1" ht="15" x14ac:dyDescent="0.25">
      <c r="A18" s="259"/>
      <c r="B18" s="259"/>
      <c r="C18" s="259"/>
      <c r="D18" s="259"/>
      <c r="E18" s="259"/>
      <c r="F18" s="251" t="s">
        <v>52</v>
      </c>
      <c r="G18" s="251" t="s">
        <v>16</v>
      </c>
      <c r="H18" s="251" t="s">
        <v>17</v>
      </c>
      <c r="I18" s="251" t="s">
        <v>53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s="7" customFormat="1" ht="15" x14ac:dyDescent="0.25">
      <c r="A19" s="39" t="s">
        <v>18</v>
      </c>
      <c r="B19" s="40" t="s">
        <v>19</v>
      </c>
      <c r="C19" s="40" t="s">
        <v>20</v>
      </c>
      <c r="D19" s="40" t="s">
        <v>21</v>
      </c>
      <c r="E19" s="259"/>
      <c r="F19" s="251"/>
      <c r="G19" s="251"/>
      <c r="H19" s="251"/>
      <c r="I19" s="251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s="10" customFormat="1" x14ac:dyDescent="0.2">
      <c r="A20" s="252" t="s">
        <v>22</v>
      </c>
      <c r="B20" s="252"/>
      <c r="C20" s="252"/>
      <c r="D20" s="252"/>
      <c r="E20" s="31" t="s">
        <v>23</v>
      </c>
      <c r="F20" s="41">
        <v>1</v>
      </c>
      <c r="G20" s="42">
        <f>1-(+G21/G22)</f>
        <v>1</v>
      </c>
      <c r="H20" s="42">
        <f>1-(+H21/H22)</f>
        <v>0.99248120300751874</v>
      </c>
      <c r="I20" s="42">
        <f>1-(+I21/I22)</f>
        <v>0.98496240601503759</v>
      </c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s="10" customFormat="1" x14ac:dyDescent="0.2">
      <c r="A21" s="252"/>
      <c r="B21" s="252"/>
      <c r="C21" s="252"/>
      <c r="D21" s="252"/>
      <c r="E21" s="31" t="s">
        <v>24</v>
      </c>
      <c r="F21" s="44">
        <v>266</v>
      </c>
      <c r="G21" s="44">
        <v>0</v>
      </c>
      <c r="H21" s="44">
        <f>H16</f>
        <v>2</v>
      </c>
      <c r="I21" s="44">
        <f>I16+H16</f>
        <v>4</v>
      </c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s="10" customFormat="1" x14ac:dyDescent="0.2">
      <c r="A22" s="252"/>
      <c r="B22" s="252"/>
      <c r="C22" s="252"/>
      <c r="D22" s="252"/>
      <c r="E22" s="31" t="s">
        <v>25</v>
      </c>
      <c r="F22" s="44">
        <v>266</v>
      </c>
      <c r="G22" s="44">
        <v>266</v>
      </c>
      <c r="H22" s="44">
        <v>266</v>
      </c>
      <c r="I22" s="44">
        <v>266</v>
      </c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s="487" customFormat="1" x14ac:dyDescent="0.25">
      <c r="A23" s="250">
        <v>1</v>
      </c>
      <c r="B23" s="484" t="s">
        <v>54</v>
      </c>
      <c r="C23" s="484" t="s">
        <v>59</v>
      </c>
      <c r="D23" s="484" t="s">
        <v>624</v>
      </c>
      <c r="E23" s="485" t="s">
        <v>23</v>
      </c>
      <c r="F23" s="456">
        <v>1</v>
      </c>
      <c r="G23" s="486">
        <v>1</v>
      </c>
      <c r="H23" s="486">
        <v>1</v>
      </c>
      <c r="I23" s="486">
        <v>1</v>
      </c>
    </row>
    <row r="24" spans="1:35" s="487" customFormat="1" x14ac:dyDescent="0.25">
      <c r="A24" s="250"/>
      <c r="B24" s="484"/>
      <c r="C24" s="484"/>
      <c r="D24" s="484"/>
      <c r="E24" s="485" t="s">
        <v>24</v>
      </c>
      <c r="F24" s="488">
        <v>1</v>
      </c>
      <c r="G24" s="488">
        <v>0</v>
      </c>
      <c r="H24" s="488">
        <v>0</v>
      </c>
      <c r="I24" s="488">
        <v>0</v>
      </c>
    </row>
    <row r="25" spans="1:35" s="487" customFormat="1" x14ac:dyDescent="0.25">
      <c r="A25" s="250"/>
      <c r="B25" s="484"/>
      <c r="C25" s="484"/>
      <c r="D25" s="484"/>
      <c r="E25" s="485" t="s">
        <v>25</v>
      </c>
      <c r="F25" s="488">
        <v>1</v>
      </c>
      <c r="G25" s="488">
        <v>1</v>
      </c>
      <c r="H25" s="488">
        <v>1</v>
      </c>
      <c r="I25" s="488">
        <v>1</v>
      </c>
    </row>
    <row r="26" spans="1:35" s="487" customFormat="1" x14ac:dyDescent="0.25">
      <c r="A26" s="250">
        <v>2</v>
      </c>
      <c r="B26" s="484"/>
      <c r="C26" s="484" t="s">
        <v>59</v>
      </c>
      <c r="D26" s="484" t="s">
        <v>625</v>
      </c>
      <c r="E26" s="485" t="s">
        <v>23</v>
      </c>
      <c r="F26" s="456">
        <v>1</v>
      </c>
      <c r="G26" s="486">
        <v>1</v>
      </c>
      <c r="H26" s="486">
        <v>1</v>
      </c>
      <c r="I26" s="486">
        <v>1</v>
      </c>
    </row>
    <row r="27" spans="1:35" s="487" customFormat="1" x14ac:dyDescent="0.25">
      <c r="A27" s="250"/>
      <c r="B27" s="484"/>
      <c r="C27" s="484"/>
      <c r="D27" s="484"/>
      <c r="E27" s="485" t="s">
        <v>24</v>
      </c>
      <c r="F27" s="488">
        <v>1</v>
      </c>
      <c r="G27" s="488">
        <v>0</v>
      </c>
      <c r="H27" s="488">
        <v>0</v>
      </c>
      <c r="I27" s="488">
        <v>0</v>
      </c>
    </row>
    <row r="28" spans="1:35" s="487" customFormat="1" x14ac:dyDescent="0.25">
      <c r="A28" s="250"/>
      <c r="B28" s="484"/>
      <c r="C28" s="484"/>
      <c r="D28" s="484"/>
      <c r="E28" s="485" t="s">
        <v>25</v>
      </c>
      <c r="F28" s="488">
        <v>1</v>
      </c>
      <c r="G28" s="488">
        <v>1</v>
      </c>
      <c r="H28" s="488">
        <v>1</v>
      </c>
      <c r="I28" s="488">
        <v>1</v>
      </c>
    </row>
    <row r="29" spans="1:35" s="487" customFormat="1" x14ac:dyDescent="0.25">
      <c r="A29" s="250">
        <v>3</v>
      </c>
      <c r="B29" s="484"/>
      <c r="C29" s="484" t="s">
        <v>63</v>
      </c>
      <c r="D29" s="484" t="s">
        <v>626</v>
      </c>
      <c r="E29" s="485" t="s">
        <v>23</v>
      </c>
      <c r="F29" s="456">
        <v>1</v>
      </c>
      <c r="G29" s="486">
        <v>1</v>
      </c>
      <c r="H29" s="486">
        <v>1</v>
      </c>
      <c r="I29" s="486">
        <v>1</v>
      </c>
    </row>
    <row r="30" spans="1:35" s="487" customFormat="1" x14ac:dyDescent="0.25">
      <c r="A30" s="250"/>
      <c r="B30" s="484"/>
      <c r="C30" s="484"/>
      <c r="D30" s="484"/>
      <c r="E30" s="485" t="s">
        <v>24</v>
      </c>
      <c r="F30" s="488">
        <v>1</v>
      </c>
      <c r="G30" s="488">
        <v>0</v>
      </c>
      <c r="H30" s="488">
        <v>0</v>
      </c>
      <c r="I30" s="488">
        <v>0</v>
      </c>
    </row>
    <row r="31" spans="1:35" s="487" customFormat="1" x14ac:dyDescent="0.25">
      <c r="A31" s="250"/>
      <c r="B31" s="484"/>
      <c r="C31" s="484"/>
      <c r="D31" s="484"/>
      <c r="E31" s="485" t="s">
        <v>25</v>
      </c>
      <c r="F31" s="488">
        <v>1</v>
      </c>
      <c r="G31" s="488">
        <v>1</v>
      </c>
      <c r="H31" s="488">
        <v>1</v>
      </c>
      <c r="I31" s="488">
        <v>1</v>
      </c>
    </row>
    <row r="32" spans="1:35" s="487" customFormat="1" x14ac:dyDescent="0.25">
      <c r="A32" s="250">
        <v>4</v>
      </c>
      <c r="B32" s="484"/>
      <c r="C32" s="484" t="s">
        <v>63</v>
      </c>
      <c r="D32" s="484" t="s">
        <v>627</v>
      </c>
      <c r="E32" s="485" t="s">
        <v>23</v>
      </c>
      <c r="F32" s="456">
        <v>1</v>
      </c>
      <c r="G32" s="486">
        <v>1</v>
      </c>
      <c r="H32" s="486">
        <v>1</v>
      </c>
      <c r="I32" s="486">
        <v>1</v>
      </c>
    </row>
    <row r="33" spans="1:9" s="487" customFormat="1" x14ac:dyDescent="0.25">
      <c r="A33" s="250"/>
      <c r="B33" s="484"/>
      <c r="C33" s="484"/>
      <c r="D33" s="484"/>
      <c r="E33" s="485" t="s">
        <v>24</v>
      </c>
      <c r="F33" s="488">
        <v>1</v>
      </c>
      <c r="G33" s="488">
        <v>0</v>
      </c>
      <c r="H33" s="488">
        <v>0</v>
      </c>
      <c r="I33" s="488">
        <v>0</v>
      </c>
    </row>
    <row r="34" spans="1:9" s="487" customFormat="1" x14ac:dyDescent="0.25">
      <c r="A34" s="250"/>
      <c r="B34" s="484"/>
      <c r="C34" s="484"/>
      <c r="D34" s="484"/>
      <c r="E34" s="485" t="s">
        <v>25</v>
      </c>
      <c r="F34" s="488">
        <v>1</v>
      </c>
      <c r="G34" s="488">
        <v>1</v>
      </c>
      <c r="H34" s="488">
        <v>1</v>
      </c>
      <c r="I34" s="488">
        <v>1</v>
      </c>
    </row>
    <row r="35" spans="1:9" s="487" customFormat="1" x14ac:dyDescent="0.25">
      <c r="A35" s="250">
        <v>5</v>
      </c>
      <c r="B35" s="484"/>
      <c r="C35" s="484" t="s">
        <v>65</v>
      </c>
      <c r="D35" s="484" t="s">
        <v>628</v>
      </c>
      <c r="E35" s="485" t="s">
        <v>23</v>
      </c>
      <c r="F35" s="456">
        <v>1</v>
      </c>
      <c r="G35" s="486">
        <v>1</v>
      </c>
      <c r="H35" s="486">
        <v>1</v>
      </c>
      <c r="I35" s="486">
        <v>1</v>
      </c>
    </row>
    <row r="36" spans="1:9" s="487" customFormat="1" x14ac:dyDescent="0.25">
      <c r="A36" s="250"/>
      <c r="B36" s="484"/>
      <c r="C36" s="484"/>
      <c r="D36" s="484"/>
      <c r="E36" s="485" t="s">
        <v>24</v>
      </c>
      <c r="F36" s="488">
        <v>1</v>
      </c>
      <c r="G36" s="488">
        <v>0</v>
      </c>
      <c r="H36" s="488">
        <v>0</v>
      </c>
      <c r="I36" s="488">
        <v>0</v>
      </c>
    </row>
    <row r="37" spans="1:9" s="487" customFormat="1" x14ac:dyDescent="0.25">
      <c r="A37" s="250"/>
      <c r="B37" s="484"/>
      <c r="C37" s="484"/>
      <c r="D37" s="484"/>
      <c r="E37" s="485" t="s">
        <v>25</v>
      </c>
      <c r="F37" s="488">
        <v>1</v>
      </c>
      <c r="G37" s="488">
        <v>1</v>
      </c>
      <c r="H37" s="488">
        <v>1</v>
      </c>
      <c r="I37" s="488">
        <v>1</v>
      </c>
    </row>
    <row r="38" spans="1:9" s="487" customFormat="1" x14ac:dyDescent="0.25">
      <c r="A38" s="250">
        <v>6</v>
      </c>
      <c r="B38" s="484"/>
      <c r="C38" s="484" t="s">
        <v>68</v>
      </c>
      <c r="D38" s="484" t="s">
        <v>629</v>
      </c>
      <c r="E38" s="485" t="s">
        <v>23</v>
      </c>
      <c r="F38" s="456">
        <v>1</v>
      </c>
      <c r="G38" s="486">
        <v>1</v>
      </c>
      <c r="H38" s="486">
        <v>1</v>
      </c>
      <c r="I38" s="486">
        <v>1</v>
      </c>
    </row>
    <row r="39" spans="1:9" s="487" customFormat="1" x14ac:dyDescent="0.25">
      <c r="A39" s="250"/>
      <c r="B39" s="484"/>
      <c r="C39" s="484"/>
      <c r="D39" s="484"/>
      <c r="E39" s="485" t="s">
        <v>24</v>
      </c>
      <c r="F39" s="488">
        <v>1</v>
      </c>
      <c r="G39" s="488">
        <v>0</v>
      </c>
      <c r="H39" s="488">
        <v>0</v>
      </c>
      <c r="I39" s="488">
        <v>0</v>
      </c>
    </row>
    <row r="40" spans="1:9" s="487" customFormat="1" x14ac:dyDescent="0.25">
      <c r="A40" s="250"/>
      <c r="B40" s="484"/>
      <c r="C40" s="484"/>
      <c r="D40" s="484"/>
      <c r="E40" s="485" t="s">
        <v>25</v>
      </c>
      <c r="F40" s="488">
        <v>1</v>
      </c>
      <c r="G40" s="488">
        <v>1</v>
      </c>
      <c r="H40" s="488">
        <v>1</v>
      </c>
      <c r="I40" s="488">
        <v>1</v>
      </c>
    </row>
    <row r="41" spans="1:9" s="487" customFormat="1" x14ac:dyDescent="0.25">
      <c r="A41" s="250">
        <v>7</v>
      </c>
      <c r="B41" s="484"/>
      <c r="C41" s="484" t="s">
        <v>71</v>
      </c>
      <c r="D41" s="484" t="s">
        <v>630</v>
      </c>
      <c r="E41" s="485" t="s">
        <v>23</v>
      </c>
      <c r="F41" s="456">
        <v>1</v>
      </c>
      <c r="G41" s="486">
        <v>1</v>
      </c>
      <c r="H41" s="486">
        <v>1</v>
      </c>
      <c r="I41" s="486">
        <v>1</v>
      </c>
    </row>
    <row r="42" spans="1:9" s="487" customFormat="1" x14ac:dyDescent="0.25">
      <c r="A42" s="250"/>
      <c r="B42" s="484"/>
      <c r="C42" s="484"/>
      <c r="D42" s="484"/>
      <c r="E42" s="485" t="s">
        <v>24</v>
      </c>
      <c r="F42" s="488">
        <v>1</v>
      </c>
      <c r="G42" s="488">
        <v>0</v>
      </c>
      <c r="H42" s="488">
        <v>0</v>
      </c>
      <c r="I42" s="488">
        <v>0</v>
      </c>
    </row>
    <row r="43" spans="1:9" s="487" customFormat="1" x14ac:dyDescent="0.25">
      <c r="A43" s="250"/>
      <c r="B43" s="484"/>
      <c r="C43" s="484"/>
      <c r="D43" s="484"/>
      <c r="E43" s="485" t="s">
        <v>25</v>
      </c>
      <c r="F43" s="488">
        <v>1</v>
      </c>
      <c r="G43" s="488">
        <v>1</v>
      </c>
      <c r="H43" s="488">
        <v>1</v>
      </c>
      <c r="I43" s="488">
        <v>1</v>
      </c>
    </row>
    <row r="44" spans="1:9" s="487" customFormat="1" x14ac:dyDescent="0.25">
      <c r="A44" s="250">
        <v>8</v>
      </c>
      <c r="B44" s="484"/>
      <c r="C44" s="484" t="s">
        <v>71</v>
      </c>
      <c r="D44" s="484" t="s">
        <v>631</v>
      </c>
      <c r="E44" s="485" t="s">
        <v>23</v>
      </c>
      <c r="F44" s="456">
        <v>1</v>
      </c>
      <c r="G44" s="486">
        <v>1</v>
      </c>
      <c r="H44" s="486">
        <v>1</v>
      </c>
      <c r="I44" s="486">
        <v>1</v>
      </c>
    </row>
    <row r="45" spans="1:9" s="487" customFormat="1" x14ac:dyDescent="0.25">
      <c r="A45" s="250"/>
      <c r="B45" s="484"/>
      <c r="C45" s="484"/>
      <c r="D45" s="484"/>
      <c r="E45" s="485" t="s">
        <v>24</v>
      </c>
      <c r="F45" s="488">
        <v>1</v>
      </c>
      <c r="G45" s="488">
        <v>0</v>
      </c>
      <c r="H45" s="488">
        <v>0</v>
      </c>
      <c r="I45" s="488">
        <v>0</v>
      </c>
    </row>
    <row r="46" spans="1:9" s="487" customFormat="1" x14ac:dyDescent="0.25">
      <c r="A46" s="250"/>
      <c r="B46" s="484"/>
      <c r="C46" s="484"/>
      <c r="D46" s="484"/>
      <c r="E46" s="485" t="s">
        <v>25</v>
      </c>
      <c r="F46" s="488">
        <v>1</v>
      </c>
      <c r="G46" s="488">
        <v>1</v>
      </c>
      <c r="H46" s="488">
        <v>1</v>
      </c>
      <c r="I46" s="488">
        <v>1</v>
      </c>
    </row>
    <row r="47" spans="1:9" s="487" customFormat="1" x14ac:dyDescent="0.25">
      <c r="A47" s="250">
        <v>9</v>
      </c>
      <c r="B47" s="484" t="s">
        <v>76</v>
      </c>
      <c r="C47" s="484" t="s">
        <v>90</v>
      </c>
      <c r="D47" s="484" t="s">
        <v>632</v>
      </c>
      <c r="E47" s="485" t="s">
        <v>23</v>
      </c>
      <c r="F47" s="456">
        <v>1</v>
      </c>
      <c r="G47" s="486">
        <v>1</v>
      </c>
      <c r="H47" s="486">
        <v>1</v>
      </c>
      <c r="I47" s="486">
        <v>1</v>
      </c>
    </row>
    <row r="48" spans="1:9" s="487" customFormat="1" x14ac:dyDescent="0.25">
      <c r="A48" s="250"/>
      <c r="B48" s="484"/>
      <c r="C48" s="484"/>
      <c r="D48" s="484"/>
      <c r="E48" s="485" t="s">
        <v>24</v>
      </c>
      <c r="F48" s="488">
        <v>1</v>
      </c>
      <c r="G48" s="488">
        <v>0</v>
      </c>
      <c r="H48" s="488">
        <v>0</v>
      </c>
      <c r="I48" s="488">
        <v>0</v>
      </c>
    </row>
    <row r="49" spans="1:35" s="487" customFormat="1" x14ac:dyDescent="0.25">
      <c r="A49" s="250"/>
      <c r="B49" s="484"/>
      <c r="C49" s="484"/>
      <c r="D49" s="484"/>
      <c r="E49" s="485" t="s">
        <v>25</v>
      </c>
      <c r="F49" s="488">
        <v>1</v>
      </c>
      <c r="G49" s="488">
        <v>1</v>
      </c>
      <c r="H49" s="488">
        <v>1</v>
      </c>
      <c r="I49" s="488">
        <v>1</v>
      </c>
    </row>
    <row r="50" spans="1:35" s="487" customFormat="1" x14ac:dyDescent="0.25">
      <c r="A50" s="250">
        <v>10</v>
      </c>
      <c r="B50" s="484"/>
      <c r="C50" s="484" t="s">
        <v>94</v>
      </c>
      <c r="D50" s="484" t="s">
        <v>633</v>
      </c>
      <c r="E50" s="485" t="s">
        <v>23</v>
      </c>
      <c r="F50" s="456">
        <v>1</v>
      </c>
      <c r="G50" s="486">
        <v>1</v>
      </c>
      <c r="H50" s="486">
        <v>1</v>
      </c>
      <c r="I50" s="486">
        <v>1</v>
      </c>
    </row>
    <row r="51" spans="1:35" s="487" customFormat="1" x14ac:dyDescent="0.25">
      <c r="A51" s="250"/>
      <c r="B51" s="484"/>
      <c r="C51" s="484"/>
      <c r="D51" s="484"/>
      <c r="E51" s="485" t="s">
        <v>24</v>
      </c>
      <c r="F51" s="488">
        <v>1</v>
      </c>
      <c r="G51" s="488">
        <v>0</v>
      </c>
      <c r="H51" s="488">
        <v>0</v>
      </c>
      <c r="I51" s="488">
        <v>0</v>
      </c>
    </row>
    <row r="52" spans="1:35" s="487" customFormat="1" x14ac:dyDescent="0.25">
      <c r="A52" s="250"/>
      <c r="B52" s="484"/>
      <c r="C52" s="484"/>
      <c r="D52" s="484"/>
      <c r="E52" s="485" t="s">
        <v>25</v>
      </c>
      <c r="F52" s="488">
        <v>1</v>
      </c>
      <c r="G52" s="488">
        <v>1</v>
      </c>
      <c r="H52" s="488">
        <v>1</v>
      </c>
      <c r="I52" s="488">
        <v>1</v>
      </c>
    </row>
    <row r="53" spans="1:35" s="487" customFormat="1" x14ac:dyDescent="0.25">
      <c r="A53" s="250">
        <v>11</v>
      </c>
      <c r="B53" s="484"/>
      <c r="C53" s="484" t="s">
        <v>634</v>
      </c>
      <c r="D53" s="484" t="s">
        <v>635</v>
      </c>
      <c r="E53" s="485" t="s">
        <v>23</v>
      </c>
      <c r="F53" s="456">
        <v>1</v>
      </c>
      <c r="G53" s="486">
        <v>1</v>
      </c>
      <c r="H53" s="486">
        <v>1</v>
      </c>
      <c r="I53" s="486">
        <v>1</v>
      </c>
    </row>
    <row r="54" spans="1:35" s="487" customFormat="1" x14ac:dyDescent="0.25">
      <c r="A54" s="250"/>
      <c r="B54" s="484"/>
      <c r="C54" s="484"/>
      <c r="D54" s="484"/>
      <c r="E54" s="485" t="s">
        <v>24</v>
      </c>
      <c r="F54" s="488">
        <v>1</v>
      </c>
      <c r="G54" s="488">
        <v>0</v>
      </c>
      <c r="H54" s="488">
        <v>0</v>
      </c>
      <c r="I54" s="488">
        <v>0</v>
      </c>
    </row>
    <row r="55" spans="1:35" s="487" customFormat="1" x14ac:dyDescent="0.25">
      <c r="A55" s="250"/>
      <c r="B55" s="484"/>
      <c r="C55" s="484"/>
      <c r="D55" s="484"/>
      <c r="E55" s="485" t="s">
        <v>25</v>
      </c>
      <c r="F55" s="488">
        <v>1</v>
      </c>
      <c r="G55" s="488">
        <v>1</v>
      </c>
      <c r="H55" s="488">
        <v>1</v>
      </c>
      <c r="I55" s="488">
        <v>1</v>
      </c>
    </row>
    <row r="56" spans="1:35" s="487" customFormat="1" x14ac:dyDescent="0.25">
      <c r="A56" s="250">
        <v>12</v>
      </c>
      <c r="B56" s="484"/>
      <c r="C56" s="484" t="s">
        <v>98</v>
      </c>
      <c r="D56" s="484" t="s">
        <v>636</v>
      </c>
      <c r="E56" s="485" t="s">
        <v>23</v>
      </c>
      <c r="F56" s="456">
        <v>1</v>
      </c>
      <c r="G56" s="486">
        <v>1</v>
      </c>
      <c r="H56" s="486">
        <v>1</v>
      </c>
      <c r="I56" s="486">
        <v>1</v>
      </c>
    </row>
    <row r="57" spans="1:35" s="487" customFormat="1" x14ac:dyDescent="0.25">
      <c r="A57" s="250"/>
      <c r="B57" s="484"/>
      <c r="C57" s="484"/>
      <c r="D57" s="484"/>
      <c r="E57" s="485" t="s">
        <v>24</v>
      </c>
      <c r="F57" s="488">
        <v>1</v>
      </c>
      <c r="G57" s="488">
        <v>0</v>
      </c>
      <c r="H57" s="488">
        <v>0</v>
      </c>
      <c r="I57" s="488">
        <v>0</v>
      </c>
    </row>
    <row r="58" spans="1:35" s="487" customFormat="1" x14ac:dyDescent="0.25">
      <c r="A58" s="250"/>
      <c r="B58" s="484"/>
      <c r="C58" s="484"/>
      <c r="D58" s="484"/>
      <c r="E58" s="485" t="s">
        <v>25</v>
      </c>
      <c r="F58" s="488">
        <v>1</v>
      </c>
      <c r="G58" s="488">
        <v>1</v>
      </c>
      <c r="H58" s="488">
        <v>1</v>
      </c>
      <c r="I58" s="488">
        <v>1</v>
      </c>
    </row>
    <row r="59" spans="1:35" s="489" customFormat="1" x14ac:dyDescent="0.25">
      <c r="A59" s="250">
        <v>13</v>
      </c>
      <c r="B59" s="484"/>
      <c r="C59" s="484" t="s">
        <v>100</v>
      </c>
      <c r="D59" s="484" t="s">
        <v>637</v>
      </c>
      <c r="E59" s="485" t="s">
        <v>23</v>
      </c>
      <c r="F59" s="456">
        <v>1</v>
      </c>
      <c r="G59" s="486">
        <v>1</v>
      </c>
      <c r="H59" s="486">
        <v>1</v>
      </c>
      <c r="I59" s="486">
        <v>1</v>
      </c>
      <c r="J59" s="487"/>
      <c r="K59" s="487"/>
      <c r="L59" s="487"/>
      <c r="M59" s="487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  <c r="AA59" s="487"/>
      <c r="AB59" s="487"/>
      <c r="AC59" s="487"/>
      <c r="AD59" s="487"/>
      <c r="AE59" s="487"/>
      <c r="AF59" s="487"/>
      <c r="AG59" s="487"/>
      <c r="AH59" s="487"/>
      <c r="AI59" s="487"/>
    </row>
    <row r="60" spans="1:35" s="489" customFormat="1" x14ac:dyDescent="0.25">
      <c r="A60" s="250"/>
      <c r="B60" s="484"/>
      <c r="C60" s="484"/>
      <c r="D60" s="484"/>
      <c r="E60" s="485" t="s">
        <v>24</v>
      </c>
      <c r="F60" s="488">
        <v>1</v>
      </c>
      <c r="G60" s="488">
        <v>0</v>
      </c>
      <c r="H60" s="488">
        <v>0</v>
      </c>
      <c r="I60" s="488">
        <v>0</v>
      </c>
      <c r="J60" s="487"/>
      <c r="K60" s="487"/>
      <c r="L60" s="487"/>
      <c r="M60" s="487"/>
      <c r="N60" s="487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87"/>
    </row>
    <row r="61" spans="1:35" s="489" customFormat="1" x14ac:dyDescent="0.25">
      <c r="A61" s="250"/>
      <c r="B61" s="484"/>
      <c r="C61" s="484"/>
      <c r="D61" s="484"/>
      <c r="E61" s="485" t="s">
        <v>25</v>
      </c>
      <c r="F61" s="488">
        <v>1</v>
      </c>
      <c r="G61" s="488">
        <v>1</v>
      </c>
      <c r="H61" s="488">
        <v>1</v>
      </c>
      <c r="I61" s="488">
        <v>1</v>
      </c>
      <c r="J61" s="487"/>
      <c r="K61" s="487"/>
      <c r="L61" s="487"/>
      <c r="M61" s="487"/>
      <c r="N61" s="487"/>
      <c r="O61" s="487"/>
      <c r="P61" s="487"/>
      <c r="Q61" s="487"/>
      <c r="R61" s="487"/>
      <c r="S61" s="487"/>
      <c r="T61" s="487"/>
      <c r="U61" s="487"/>
      <c r="V61" s="487"/>
      <c r="W61" s="487"/>
      <c r="X61" s="487"/>
      <c r="Y61" s="487"/>
      <c r="Z61" s="487"/>
      <c r="AA61" s="487"/>
      <c r="AB61" s="487"/>
      <c r="AC61" s="487"/>
      <c r="AD61" s="487"/>
      <c r="AE61" s="487"/>
      <c r="AF61" s="487"/>
      <c r="AG61" s="487"/>
      <c r="AH61" s="487"/>
      <c r="AI61" s="487"/>
    </row>
    <row r="62" spans="1:35" s="489" customFormat="1" x14ac:dyDescent="0.25">
      <c r="A62" s="250">
        <v>14</v>
      </c>
      <c r="B62" s="484"/>
      <c r="C62" s="484" t="s">
        <v>108</v>
      </c>
      <c r="D62" s="484" t="s">
        <v>187</v>
      </c>
      <c r="E62" s="485" t="s">
        <v>23</v>
      </c>
      <c r="F62" s="456">
        <v>1</v>
      </c>
      <c r="G62" s="486">
        <v>1</v>
      </c>
      <c r="H62" s="486">
        <v>1</v>
      </c>
      <c r="I62" s="486">
        <v>1</v>
      </c>
      <c r="J62" s="487"/>
      <c r="K62" s="487"/>
      <c r="L62" s="487"/>
      <c r="M62" s="487"/>
      <c r="N62" s="487"/>
      <c r="O62" s="487"/>
      <c r="P62" s="487"/>
      <c r="Q62" s="487"/>
      <c r="R62" s="487"/>
      <c r="S62" s="487"/>
      <c r="T62" s="487"/>
      <c r="U62" s="487"/>
      <c r="V62" s="487"/>
      <c r="W62" s="487"/>
      <c r="X62" s="487"/>
      <c r="Y62" s="487"/>
      <c r="Z62" s="487"/>
      <c r="AA62" s="487"/>
      <c r="AB62" s="487"/>
      <c r="AC62" s="487"/>
      <c r="AD62" s="487"/>
      <c r="AE62" s="487"/>
      <c r="AF62" s="487"/>
      <c r="AG62" s="487"/>
      <c r="AH62" s="487"/>
      <c r="AI62" s="487"/>
    </row>
    <row r="63" spans="1:35" s="489" customFormat="1" x14ac:dyDescent="0.25">
      <c r="A63" s="250"/>
      <c r="B63" s="484"/>
      <c r="C63" s="484"/>
      <c r="D63" s="484"/>
      <c r="E63" s="485" t="s">
        <v>24</v>
      </c>
      <c r="F63" s="488">
        <v>1</v>
      </c>
      <c r="G63" s="488">
        <v>0</v>
      </c>
      <c r="H63" s="488">
        <v>0</v>
      </c>
      <c r="I63" s="488">
        <v>0</v>
      </c>
      <c r="J63" s="487"/>
      <c r="K63" s="487"/>
      <c r="L63" s="487"/>
      <c r="M63" s="487"/>
      <c r="N63" s="487"/>
      <c r="O63" s="487"/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</row>
    <row r="64" spans="1:35" s="489" customFormat="1" x14ac:dyDescent="0.25">
      <c r="A64" s="250"/>
      <c r="B64" s="484"/>
      <c r="C64" s="484"/>
      <c r="D64" s="484"/>
      <c r="E64" s="485" t="s">
        <v>25</v>
      </c>
      <c r="F64" s="488">
        <v>1</v>
      </c>
      <c r="G64" s="488">
        <v>1</v>
      </c>
      <c r="H64" s="488">
        <v>1</v>
      </c>
      <c r="I64" s="488">
        <v>1</v>
      </c>
      <c r="J64" s="487"/>
      <c r="K64" s="487"/>
      <c r="L64" s="487"/>
      <c r="M64" s="487"/>
      <c r="N64" s="487"/>
      <c r="O64" s="487"/>
      <c r="P64" s="487"/>
      <c r="Q64" s="487"/>
      <c r="R64" s="487"/>
      <c r="S64" s="487"/>
      <c r="T64" s="487"/>
      <c r="U64" s="487"/>
      <c r="V64" s="487"/>
      <c r="W64" s="487"/>
      <c r="X64" s="487"/>
      <c r="Y64" s="487"/>
      <c r="Z64" s="487"/>
      <c r="AA64" s="487"/>
      <c r="AB64" s="487"/>
      <c r="AC64" s="487"/>
      <c r="AD64" s="487"/>
      <c r="AE64" s="487"/>
      <c r="AF64" s="487"/>
      <c r="AG64" s="487"/>
      <c r="AH64" s="487"/>
      <c r="AI64" s="487"/>
    </row>
    <row r="65" spans="1:35" s="489" customFormat="1" x14ac:dyDescent="0.25">
      <c r="A65" s="250">
        <v>15</v>
      </c>
      <c r="B65" s="484"/>
      <c r="C65" s="484" t="s">
        <v>109</v>
      </c>
      <c r="D65" s="484" t="s">
        <v>638</v>
      </c>
      <c r="E65" s="485" t="s">
        <v>23</v>
      </c>
      <c r="F65" s="456">
        <v>1</v>
      </c>
      <c r="G65" s="486">
        <v>1</v>
      </c>
      <c r="H65" s="486">
        <v>1</v>
      </c>
      <c r="I65" s="486">
        <v>1</v>
      </c>
      <c r="J65" s="487"/>
      <c r="K65" s="487"/>
      <c r="L65" s="487"/>
      <c r="M65" s="487"/>
      <c r="N65" s="487"/>
      <c r="O65" s="487"/>
      <c r="P65" s="487"/>
      <c r="Q65" s="487"/>
      <c r="R65" s="487"/>
      <c r="S65" s="487"/>
      <c r="T65" s="487"/>
      <c r="U65" s="487"/>
      <c r="V65" s="487"/>
      <c r="W65" s="487"/>
      <c r="X65" s="487"/>
      <c r="Y65" s="487"/>
      <c r="Z65" s="487"/>
      <c r="AA65" s="487"/>
      <c r="AB65" s="487"/>
      <c r="AC65" s="487"/>
      <c r="AD65" s="487"/>
      <c r="AE65" s="487"/>
      <c r="AF65" s="487"/>
      <c r="AG65" s="487"/>
      <c r="AH65" s="487"/>
      <c r="AI65" s="487"/>
    </row>
    <row r="66" spans="1:35" s="489" customFormat="1" x14ac:dyDescent="0.25">
      <c r="A66" s="250"/>
      <c r="B66" s="484"/>
      <c r="C66" s="484"/>
      <c r="D66" s="484"/>
      <c r="E66" s="485" t="s">
        <v>24</v>
      </c>
      <c r="F66" s="488">
        <v>1</v>
      </c>
      <c r="G66" s="488">
        <v>0</v>
      </c>
      <c r="H66" s="488">
        <v>0</v>
      </c>
      <c r="I66" s="488">
        <v>0</v>
      </c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487"/>
      <c r="AI66" s="487"/>
    </row>
    <row r="67" spans="1:35" s="489" customFormat="1" x14ac:dyDescent="0.25">
      <c r="A67" s="250"/>
      <c r="B67" s="484"/>
      <c r="C67" s="484"/>
      <c r="D67" s="484"/>
      <c r="E67" s="485" t="s">
        <v>25</v>
      </c>
      <c r="F67" s="488">
        <v>1</v>
      </c>
      <c r="G67" s="488">
        <v>1</v>
      </c>
      <c r="H67" s="488">
        <v>1</v>
      </c>
      <c r="I67" s="488">
        <v>1</v>
      </c>
      <c r="J67" s="487"/>
      <c r="K67" s="487"/>
      <c r="L67" s="487"/>
      <c r="M67" s="487"/>
      <c r="N67" s="487"/>
      <c r="O67" s="487"/>
      <c r="P67" s="487"/>
      <c r="Q67" s="487"/>
      <c r="R67" s="487"/>
      <c r="S67" s="487"/>
      <c r="T67" s="487"/>
      <c r="U67" s="487"/>
      <c r="V67" s="487"/>
      <c r="W67" s="487"/>
      <c r="X67" s="487"/>
      <c r="Y67" s="487"/>
      <c r="Z67" s="487"/>
      <c r="AA67" s="487"/>
      <c r="AB67" s="487"/>
      <c r="AC67" s="487"/>
      <c r="AD67" s="487"/>
      <c r="AE67" s="487"/>
      <c r="AF67" s="487"/>
      <c r="AG67" s="487"/>
      <c r="AH67" s="487"/>
      <c r="AI67" s="487"/>
    </row>
    <row r="68" spans="1:35" s="489" customFormat="1" x14ac:dyDescent="0.25">
      <c r="A68" s="250">
        <v>16</v>
      </c>
      <c r="B68" s="484"/>
      <c r="C68" s="484" t="s">
        <v>109</v>
      </c>
      <c r="D68" s="484" t="s">
        <v>639</v>
      </c>
      <c r="E68" s="485" t="s">
        <v>23</v>
      </c>
      <c r="F68" s="456">
        <v>1</v>
      </c>
      <c r="G68" s="486">
        <v>1</v>
      </c>
      <c r="H68" s="486">
        <v>1</v>
      </c>
      <c r="I68" s="486">
        <v>1</v>
      </c>
      <c r="J68" s="487"/>
      <c r="K68" s="487"/>
      <c r="L68" s="487"/>
      <c r="M68" s="487"/>
      <c r="N68" s="487"/>
      <c r="O68" s="487"/>
      <c r="P68" s="487"/>
      <c r="Q68" s="487"/>
      <c r="R68" s="487"/>
      <c r="S68" s="487"/>
      <c r="T68" s="487"/>
      <c r="U68" s="487"/>
      <c r="V68" s="487"/>
      <c r="W68" s="487"/>
      <c r="X68" s="487"/>
      <c r="Y68" s="487"/>
      <c r="Z68" s="487"/>
      <c r="AA68" s="487"/>
      <c r="AB68" s="487"/>
      <c r="AC68" s="487"/>
      <c r="AD68" s="487"/>
      <c r="AE68" s="487"/>
      <c r="AF68" s="487"/>
      <c r="AG68" s="487"/>
      <c r="AH68" s="487"/>
      <c r="AI68" s="487"/>
    </row>
    <row r="69" spans="1:35" s="489" customFormat="1" x14ac:dyDescent="0.25">
      <c r="A69" s="250"/>
      <c r="B69" s="484"/>
      <c r="C69" s="484"/>
      <c r="D69" s="484"/>
      <c r="E69" s="485" t="s">
        <v>24</v>
      </c>
      <c r="F69" s="488">
        <v>1</v>
      </c>
      <c r="G69" s="488">
        <v>0</v>
      </c>
      <c r="H69" s="488">
        <v>0</v>
      </c>
      <c r="I69" s="488">
        <v>0</v>
      </c>
      <c r="J69" s="487"/>
      <c r="K69" s="487"/>
      <c r="L69" s="487"/>
      <c r="M69" s="487"/>
      <c r="N69" s="487"/>
      <c r="O69" s="487"/>
      <c r="P69" s="487"/>
      <c r="Q69" s="487"/>
      <c r="R69" s="487"/>
      <c r="S69" s="487"/>
      <c r="T69" s="487"/>
      <c r="U69" s="487"/>
      <c r="V69" s="487"/>
      <c r="W69" s="487"/>
      <c r="X69" s="487"/>
      <c r="Y69" s="487"/>
      <c r="Z69" s="487"/>
      <c r="AA69" s="487"/>
      <c r="AB69" s="487"/>
      <c r="AC69" s="487"/>
      <c r="AD69" s="487"/>
      <c r="AE69" s="487"/>
      <c r="AF69" s="487"/>
      <c r="AG69" s="487"/>
      <c r="AH69" s="487"/>
      <c r="AI69" s="487"/>
    </row>
    <row r="70" spans="1:35" s="489" customFormat="1" x14ac:dyDescent="0.25">
      <c r="A70" s="250"/>
      <c r="B70" s="484"/>
      <c r="C70" s="484"/>
      <c r="D70" s="484"/>
      <c r="E70" s="485" t="s">
        <v>25</v>
      </c>
      <c r="F70" s="488">
        <v>1</v>
      </c>
      <c r="G70" s="488">
        <v>1</v>
      </c>
      <c r="H70" s="488">
        <v>1</v>
      </c>
      <c r="I70" s="488">
        <v>1</v>
      </c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487"/>
      <c r="V70" s="487"/>
      <c r="W70" s="487"/>
      <c r="X70" s="487"/>
      <c r="Y70" s="487"/>
      <c r="Z70" s="487"/>
      <c r="AA70" s="487"/>
      <c r="AB70" s="487"/>
      <c r="AC70" s="487"/>
      <c r="AD70" s="487"/>
      <c r="AE70" s="487"/>
      <c r="AF70" s="487"/>
      <c r="AG70" s="487"/>
      <c r="AH70" s="487"/>
      <c r="AI70" s="487"/>
    </row>
    <row r="71" spans="1:35" s="489" customFormat="1" x14ac:dyDescent="0.25">
      <c r="A71" s="250">
        <v>17</v>
      </c>
      <c r="B71" s="484" t="s">
        <v>111</v>
      </c>
      <c r="C71" s="484" t="s">
        <v>115</v>
      </c>
      <c r="D71" s="484" t="s">
        <v>640</v>
      </c>
      <c r="E71" s="485" t="s">
        <v>23</v>
      </c>
      <c r="F71" s="456">
        <v>1</v>
      </c>
      <c r="G71" s="486">
        <v>1</v>
      </c>
      <c r="H71" s="486">
        <v>1</v>
      </c>
      <c r="I71" s="486">
        <v>1</v>
      </c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7"/>
      <c r="AE71" s="487"/>
      <c r="AF71" s="487"/>
      <c r="AG71" s="487"/>
      <c r="AH71" s="487"/>
      <c r="AI71" s="487"/>
    </row>
    <row r="72" spans="1:35" s="489" customFormat="1" x14ac:dyDescent="0.25">
      <c r="A72" s="250"/>
      <c r="B72" s="484"/>
      <c r="C72" s="484"/>
      <c r="D72" s="484"/>
      <c r="E72" s="485" t="s">
        <v>24</v>
      </c>
      <c r="F72" s="488">
        <v>1</v>
      </c>
      <c r="G72" s="488">
        <v>0</v>
      </c>
      <c r="H72" s="488">
        <v>0</v>
      </c>
      <c r="I72" s="488">
        <v>0</v>
      </c>
      <c r="J72" s="487"/>
      <c r="K72" s="487"/>
      <c r="L72" s="487"/>
      <c r="M72" s="487"/>
      <c r="N72" s="487"/>
      <c r="O72" s="487"/>
      <c r="P72" s="487"/>
      <c r="Q72" s="487"/>
      <c r="R72" s="487"/>
      <c r="S72" s="487"/>
      <c r="T72" s="487"/>
      <c r="U72" s="487"/>
      <c r="V72" s="487"/>
      <c r="W72" s="487"/>
      <c r="X72" s="487"/>
      <c r="Y72" s="487"/>
      <c r="Z72" s="487"/>
      <c r="AA72" s="487"/>
      <c r="AB72" s="487"/>
      <c r="AC72" s="487"/>
      <c r="AD72" s="487"/>
      <c r="AE72" s="487"/>
      <c r="AF72" s="487"/>
      <c r="AG72" s="487"/>
      <c r="AH72" s="487"/>
      <c r="AI72" s="487"/>
    </row>
    <row r="73" spans="1:35" s="489" customFormat="1" x14ac:dyDescent="0.25">
      <c r="A73" s="250"/>
      <c r="B73" s="484"/>
      <c r="C73" s="484"/>
      <c r="D73" s="484"/>
      <c r="E73" s="485" t="s">
        <v>25</v>
      </c>
      <c r="F73" s="488">
        <v>1</v>
      </c>
      <c r="G73" s="488">
        <v>1</v>
      </c>
      <c r="H73" s="488">
        <v>1</v>
      </c>
      <c r="I73" s="488">
        <v>1</v>
      </c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487"/>
      <c r="U73" s="487"/>
      <c r="V73" s="487"/>
      <c r="W73" s="487"/>
      <c r="X73" s="487"/>
      <c r="Y73" s="487"/>
      <c r="Z73" s="487"/>
      <c r="AA73" s="487"/>
      <c r="AB73" s="487"/>
      <c r="AC73" s="487"/>
      <c r="AD73" s="487"/>
      <c r="AE73" s="487"/>
      <c r="AF73" s="487"/>
      <c r="AG73" s="487"/>
      <c r="AH73" s="487"/>
      <c r="AI73" s="487"/>
    </row>
    <row r="74" spans="1:35" s="489" customFormat="1" x14ac:dyDescent="0.25">
      <c r="A74" s="250">
        <v>18</v>
      </c>
      <c r="B74" s="484"/>
      <c r="C74" s="484" t="s">
        <v>115</v>
      </c>
      <c r="D74" s="484" t="s">
        <v>641</v>
      </c>
      <c r="E74" s="485" t="s">
        <v>23</v>
      </c>
      <c r="F74" s="456">
        <v>1</v>
      </c>
      <c r="G74" s="486">
        <v>1</v>
      </c>
      <c r="H74" s="486">
        <v>1</v>
      </c>
      <c r="I74" s="486">
        <v>1</v>
      </c>
      <c r="J74" s="487"/>
      <c r="K74" s="487"/>
      <c r="L74" s="487"/>
      <c r="M74" s="487"/>
      <c r="N74" s="487"/>
      <c r="O74" s="487"/>
      <c r="P74" s="487"/>
      <c r="Q74" s="487"/>
      <c r="R74" s="487"/>
      <c r="S74" s="487"/>
      <c r="T74" s="487"/>
      <c r="U74" s="487"/>
      <c r="V74" s="487"/>
      <c r="W74" s="487"/>
      <c r="X74" s="487"/>
      <c r="Y74" s="487"/>
      <c r="Z74" s="487"/>
      <c r="AA74" s="487"/>
      <c r="AB74" s="487"/>
      <c r="AC74" s="487"/>
      <c r="AD74" s="487"/>
      <c r="AE74" s="487"/>
      <c r="AF74" s="487"/>
      <c r="AG74" s="487"/>
      <c r="AH74" s="487"/>
      <c r="AI74" s="487"/>
    </row>
    <row r="75" spans="1:35" s="489" customFormat="1" x14ac:dyDescent="0.25">
      <c r="A75" s="250"/>
      <c r="B75" s="484"/>
      <c r="C75" s="484"/>
      <c r="D75" s="484"/>
      <c r="E75" s="485" t="s">
        <v>24</v>
      </c>
      <c r="F75" s="488">
        <v>1</v>
      </c>
      <c r="G75" s="488">
        <v>0</v>
      </c>
      <c r="H75" s="488">
        <v>0</v>
      </c>
      <c r="I75" s="488">
        <v>0</v>
      </c>
      <c r="J75" s="487"/>
      <c r="K75" s="487"/>
      <c r="L75" s="487"/>
      <c r="M75" s="487"/>
      <c r="N75" s="487"/>
      <c r="O75" s="487"/>
      <c r="P75" s="487"/>
      <c r="Q75" s="487"/>
      <c r="R75" s="487"/>
      <c r="S75" s="487"/>
      <c r="T75" s="487"/>
      <c r="U75" s="487"/>
      <c r="V75" s="487"/>
      <c r="W75" s="487"/>
      <c r="X75" s="487"/>
      <c r="Y75" s="487"/>
      <c r="Z75" s="487"/>
      <c r="AA75" s="487"/>
      <c r="AB75" s="487"/>
      <c r="AC75" s="487"/>
      <c r="AD75" s="487"/>
      <c r="AE75" s="487"/>
      <c r="AF75" s="487"/>
      <c r="AG75" s="487"/>
      <c r="AH75" s="487"/>
      <c r="AI75" s="487"/>
    </row>
    <row r="76" spans="1:35" s="489" customFormat="1" x14ac:dyDescent="0.25">
      <c r="A76" s="250"/>
      <c r="B76" s="484"/>
      <c r="C76" s="484"/>
      <c r="D76" s="484"/>
      <c r="E76" s="485" t="s">
        <v>25</v>
      </c>
      <c r="F76" s="488">
        <v>1</v>
      </c>
      <c r="G76" s="488">
        <v>1</v>
      </c>
      <c r="H76" s="488">
        <v>1</v>
      </c>
      <c r="I76" s="488">
        <v>1</v>
      </c>
      <c r="J76" s="487"/>
      <c r="K76" s="487"/>
      <c r="L76" s="487"/>
      <c r="M76" s="487"/>
      <c r="N76" s="487"/>
      <c r="O76" s="487"/>
      <c r="P76" s="487"/>
      <c r="Q76" s="487"/>
      <c r="R76" s="487"/>
      <c r="S76" s="487"/>
      <c r="T76" s="487"/>
      <c r="U76" s="487"/>
      <c r="V76" s="487"/>
      <c r="W76" s="487"/>
      <c r="X76" s="487"/>
      <c r="Y76" s="487"/>
      <c r="Z76" s="487"/>
      <c r="AA76" s="487"/>
      <c r="AB76" s="487"/>
      <c r="AC76" s="487"/>
      <c r="AD76" s="487"/>
      <c r="AE76" s="487"/>
      <c r="AF76" s="487"/>
      <c r="AG76" s="487"/>
      <c r="AH76" s="487"/>
      <c r="AI76" s="487"/>
    </row>
    <row r="77" spans="1:35" s="489" customFormat="1" x14ac:dyDescent="0.25">
      <c r="A77" s="250">
        <v>19</v>
      </c>
      <c r="B77" s="484"/>
      <c r="C77" s="484" t="s">
        <v>115</v>
      </c>
      <c r="D77" s="484" t="s">
        <v>642</v>
      </c>
      <c r="E77" s="485" t="s">
        <v>23</v>
      </c>
      <c r="F77" s="456">
        <v>1</v>
      </c>
      <c r="G77" s="486">
        <v>1</v>
      </c>
      <c r="H77" s="486">
        <v>1</v>
      </c>
      <c r="I77" s="486">
        <v>1</v>
      </c>
      <c r="J77" s="487"/>
      <c r="K77" s="487"/>
      <c r="L77" s="487"/>
      <c r="M77" s="487"/>
      <c r="N77" s="487"/>
      <c r="O77" s="487"/>
      <c r="P77" s="487"/>
      <c r="Q77" s="487"/>
      <c r="R77" s="487"/>
      <c r="S77" s="487"/>
      <c r="T77" s="487"/>
      <c r="U77" s="487"/>
      <c r="V77" s="487"/>
      <c r="W77" s="487"/>
      <c r="X77" s="487"/>
      <c r="Y77" s="487"/>
      <c r="Z77" s="487"/>
      <c r="AA77" s="487"/>
      <c r="AB77" s="487"/>
      <c r="AC77" s="487"/>
      <c r="AD77" s="487"/>
      <c r="AE77" s="487"/>
      <c r="AF77" s="487"/>
      <c r="AG77" s="487"/>
      <c r="AH77" s="487"/>
      <c r="AI77" s="487"/>
    </row>
    <row r="78" spans="1:35" s="489" customFormat="1" x14ac:dyDescent="0.25">
      <c r="A78" s="250"/>
      <c r="B78" s="484"/>
      <c r="C78" s="484"/>
      <c r="D78" s="484"/>
      <c r="E78" s="485" t="s">
        <v>24</v>
      </c>
      <c r="F78" s="488">
        <v>1</v>
      </c>
      <c r="G78" s="488">
        <v>0</v>
      </c>
      <c r="H78" s="488">
        <v>0</v>
      </c>
      <c r="I78" s="488">
        <v>0</v>
      </c>
      <c r="J78" s="487"/>
      <c r="K78" s="487"/>
      <c r="L78" s="487"/>
      <c r="M78" s="487"/>
      <c r="N78" s="487"/>
      <c r="O78" s="487"/>
      <c r="P78" s="487"/>
      <c r="Q78" s="487"/>
      <c r="R78" s="487"/>
      <c r="S78" s="487"/>
      <c r="T78" s="487"/>
      <c r="U78" s="487"/>
      <c r="V78" s="487"/>
      <c r="W78" s="487"/>
      <c r="X78" s="487"/>
      <c r="Y78" s="487"/>
      <c r="Z78" s="487"/>
      <c r="AA78" s="487"/>
      <c r="AB78" s="487"/>
      <c r="AC78" s="487"/>
      <c r="AD78" s="487"/>
      <c r="AE78" s="487"/>
      <c r="AF78" s="487"/>
      <c r="AG78" s="487"/>
      <c r="AH78" s="487"/>
      <c r="AI78" s="487"/>
    </row>
    <row r="79" spans="1:35" s="489" customFormat="1" x14ac:dyDescent="0.25">
      <c r="A79" s="250"/>
      <c r="B79" s="484"/>
      <c r="C79" s="484"/>
      <c r="D79" s="484"/>
      <c r="E79" s="485" t="s">
        <v>25</v>
      </c>
      <c r="F79" s="488">
        <v>1</v>
      </c>
      <c r="G79" s="488">
        <v>1</v>
      </c>
      <c r="H79" s="488">
        <v>1</v>
      </c>
      <c r="I79" s="488">
        <v>1</v>
      </c>
      <c r="J79" s="487"/>
      <c r="K79" s="487"/>
      <c r="L79" s="487"/>
      <c r="M79" s="487"/>
      <c r="N79" s="487"/>
      <c r="O79" s="487"/>
      <c r="P79" s="487"/>
      <c r="Q79" s="487"/>
      <c r="R79" s="487"/>
      <c r="S79" s="487"/>
      <c r="T79" s="487"/>
      <c r="U79" s="487"/>
      <c r="V79" s="487"/>
      <c r="W79" s="487"/>
      <c r="X79" s="487"/>
      <c r="Y79" s="487"/>
      <c r="Z79" s="487"/>
      <c r="AA79" s="487"/>
      <c r="AB79" s="487"/>
      <c r="AC79" s="487"/>
      <c r="AD79" s="487"/>
      <c r="AE79" s="487"/>
      <c r="AF79" s="487"/>
      <c r="AG79" s="487"/>
      <c r="AH79" s="487"/>
      <c r="AI79" s="487"/>
    </row>
    <row r="80" spans="1:35" s="489" customFormat="1" x14ac:dyDescent="0.25">
      <c r="A80" s="250">
        <v>20</v>
      </c>
      <c r="B80" s="484"/>
      <c r="C80" s="484" t="s">
        <v>115</v>
      </c>
      <c r="D80" s="484" t="s">
        <v>248</v>
      </c>
      <c r="E80" s="485" t="s">
        <v>23</v>
      </c>
      <c r="F80" s="456">
        <v>1</v>
      </c>
      <c r="G80" s="486">
        <v>1</v>
      </c>
      <c r="H80" s="486">
        <v>1</v>
      </c>
      <c r="I80" s="486">
        <v>1</v>
      </c>
      <c r="J80" s="487"/>
      <c r="K80" s="487"/>
      <c r="L80" s="487"/>
      <c r="M80" s="487"/>
      <c r="N80" s="487"/>
      <c r="O80" s="487"/>
      <c r="P80" s="487"/>
      <c r="Q80" s="487"/>
      <c r="R80" s="487"/>
      <c r="S80" s="487"/>
      <c r="T80" s="487"/>
      <c r="U80" s="487"/>
      <c r="V80" s="487"/>
      <c r="W80" s="487"/>
      <c r="X80" s="487"/>
      <c r="Y80" s="487"/>
      <c r="Z80" s="487"/>
      <c r="AA80" s="487"/>
      <c r="AB80" s="487"/>
      <c r="AC80" s="487"/>
      <c r="AD80" s="487"/>
      <c r="AE80" s="487"/>
      <c r="AF80" s="487"/>
      <c r="AG80" s="487"/>
      <c r="AH80" s="487"/>
      <c r="AI80" s="487"/>
    </row>
    <row r="81" spans="1:35" s="489" customFormat="1" x14ac:dyDescent="0.25">
      <c r="A81" s="250"/>
      <c r="B81" s="484"/>
      <c r="C81" s="484"/>
      <c r="D81" s="484"/>
      <c r="E81" s="485" t="s">
        <v>24</v>
      </c>
      <c r="F81" s="488">
        <v>1</v>
      </c>
      <c r="G81" s="488">
        <v>0</v>
      </c>
      <c r="H81" s="488">
        <v>0</v>
      </c>
      <c r="I81" s="488">
        <v>0</v>
      </c>
      <c r="J81" s="487"/>
      <c r="K81" s="487"/>
      <c r="L81" s="487"/>
      <c r="M81" s="487"/>
      <c r="N81" s="487"/>
      <c r="O81" s="487"/>
      <c r="P81" s="487"/>
      <c r="Q81" s="487"/>
      <c r="R81" s="487"/>
      <c r="S81" s="487"/>
      <c r="T81" s="487"/>
      <c r="U81" s="487"/>
      <c r="V81" s="487"/>
      <c r="W81" s="487"/>
      <c r="X81" s="487"/>
      <c r="Y81" s="487"/>
      <c r="Z81" s="487"/>
      <c r="AA81" s="487"/>
      <c r="AB81" s="487"/>
      <c r="AC81" s="487"/>
      <c r="AD81" s="487"/>
      <c r="AE81" s="487"/>
      <c r="AF81" s="487"/>
      <c r="AG81" s="487"/>
      <c r="AH81" s="487"/>
      <c r="AI81" s="487"/>
    </row>
    <row r="82" spans="1:35" s="489" customFormat="1" x14ac:dyDescent="0.25">
      <c r="A82" s="250"/>
      <c r="B82" s="484"/>
      <c r="C82" s="484"/>
      <c r="D82" s="484"/>
      <c r="E82" s="485" t="s">
        <v>25</v>
      </c>
      <c r="F82" s="488">
        <v>1</v>
      </c>
      <c r="G82" s="488">
        <v>1</v>
      </c>
      <c r="H82" s="488">
        <v>1</v>
      </c>
      <c r="I82" s="488">
        <v>1</v>
      </c>
      <c r="J82" s="487"/>
      <c r="K82" s="487"/>
      <c r="L82" s="487"/>
      <c r="M82" s="487"/>
      <c r="N82" s="487"/>
      <c r="O82" s="487"/>
      <c r="P82" s="487"/>
      <c r="Q82" s="487"/>
      <c r="R82" s="487"/>
      <c r="S82" s="487"/>
      <c r="T82" s="487"/>
      <c r="U82" s="487"/>
      <c r="V82" s="487"/>
      <c r="W82" s="487"/>
      <c r="X82" s="487"/>
      <c r="Y82" s="487"/>
      <c r="Z82" s="487"/>
      <c r="AA82" s="487"/>
      <c r="AB82" s="487"/>
      <c r="AC82" s="487"/>
      <c r="AD82" s="487"/>
      <c r="AE82" s="487"/>
      <c r="AF82" s="487"/>
      <c r="AG82" s="487"/>
      <c r="AH82" s="487"/>
      <c r="AI82" s="487"/>
    </row>
    <row r="83" spans="1:35" s="489" customFormat="1" x14ac:dyDescent="0.25">
      <c r="A83" s="250">
        <v>21</v>
      </c>
      <c r="B83" s="484"/>
      <c r="C83" s="484" t="s">
        <v>125</v>
      </c>
      <c r="D83" s="484" t="s">
        <v>643</v>
      </c>
      <c r="E83" s="485" t="s">
        <v>23</v>
      </c>
      <c r="F83" s="456">
        <v>1</v>
      </c>
      <c r="G83" s="486">
        <v>1</v>
      </c>
      <c r="H83" s="486">
        <v>1</v>
      </c>
      <c r="I83" s="486">
        <v>1</v>
      </c>
      <c r="J83" s="487"/>
      <c r="K83" s="487"/>
      <c r="L83" s="487"/>
      <c r="M83" s="487"/>
      <c r="N83" s="487"/>
      <c r="O83" s="487"/>
      <c r="P83" s="487"/>
      <c r="Q83" s="487"/>
      <c r="R83" s="487"/>
      <c r="S83" s="487"/>
      <c r="T83" s="487"/>
      <c r="U83" s="487"/>
      <c r="V83" s="487"/>
      <c r="W83" s="487"/>
      <c r="X83" s="487"/>
      <c r="Y83" s="487"/>
      <c r="Z83" s="487"/>
      <c r="AA83" s="487"/>
      <c r="AB83" s="487"/>
      <c r="AC83" s="487"/>
      <c r="AD83" s="487"/>
      <c r="AE83" s="487"/>
      <c r="AF83" s="487"/>
      <c r="AG83" s="487"/>
      <c r="AH83" s="487"/>
      <c r="AI83" s="487"/>
    </row>
    <row r="84" spans="1:35" s="489" customFormat="1" x14ac:dyDescent="0.25">
      <c r="A84" s="250"/>
      <c r="B84" s="484"/>
      <c r="C84" s="484"/>
      <c r="D84" s="484"/>
      <c r="E84" s="485" t="s">
        <v>24</v>
      </c>
      <c r="F84" s="488">
        <v>1</v>
      </c>
      <c r="G84" s="488">
        <v>0</v>
      </c>
      <c r="H84" s="488">
        <v>0</v>
      </c>
      <c r="I84" s="488">
        <v>0</v>
      </c>
      <c r="J84" s="487"/>
      <c r="K84" s="487"/>
      <c r="L84" s="487"/>
      <c r="M84" s="487"/>
      <c r="N84" s="487"/>
      <c r="O84" s="487"/>
      <c r="P84" s="487"/>
      <c r="Q84" s="487"/>
      <c r="R84" s="487"/>
      <c r="S84" s="487"/>
      <c r="T84" s="487"/>
      <c r="U84" s="487"/>
      <c r="V84" s="487"/>
      <c r="W84" s="487"/>
      <c r="X84" s="487"/>
      <c r="Y84" s="487"/>
      <c r="Z84" s="487"/>
      <c r="AA84" s="487"/>
      <c r="AB84" s="487"/>
      <c r="AC84" s="487"/>
      <c r="AD84" s="487"/>
      <c r="AE84" s="487"/>
      <c r="AF84" s="487"/>
      <c r="AG84" s="487"/>
      <c r="AH84" s="487"/>
      <c r="AI84" s="487"/>
    </row>
    <row r="85" spans="1:35" s="489" customFormat="1" x14ac:dyDescent="0.25">
      <c r="A85" s="250"/>
      <c r="B85" s="484"/>
      <c r="C85" s="484"/>
      <c r="D85" s="484"/>
      <c r="E85" s="485" t="s">
        <v>25</v>
      </c>
      <c r="F85" s="488">
        <v>1</v>
      </c>
      <c r="G85" s="488">
        <v>1</v>
      </c>
      <c r="H85" s="488">
        <v>1</v>
      </c>
      <c r="I85" s="488">
        <v>1</v>
      </c>
      <c r="J85" s="487"/>
      <c r="K85" s="487"/>
      <c r="L85" s="487"/>
      <c r="M85" s="487"/>
      <c r="N85" s="487"/>
      <c r="O85" s="487"/>
      <c r="P85" s="487"/>
      <c r="Q85" s="487"/>
      <c r="R85" s="487"/>
      <c r="S85" s="487"/>
      <c r="T85" s="487"/>
      <c r="U85" s="487"/>
      <c r="V85" s="487"/>
      <c r="W85" s="487"/>
      <c r="X85" s="487"/>
      <c r="Y85" s="487"/>
      <c r="Z85" s="487"/>
      <c r="AA85" s="487"/>
      <c r="AB85" s="487"/>
      <c r="AC85" s="487"/>
      <c r="AD85" s="487"/>
      <c r="AE85" s="487"/>
      <c r="AF85" s="487"/>
      <c r="AG85" s="487"/>
      <c r="AH85" s="487"/>
      <c r="AI85" s="487"/>
    </row>
    <row r="86" spans="1:35" s="489" customFormat="1" x14ac:dyDescent="0.25">
      <c r="A86" s="250">
        <v>22</v>
      </c>
      <c r="B86" s="484"/>
      <c r="C86" s="484" t="s">
        <v>123</v>
      </c>
      <c r="D86" s="484" t="s">
        <v>644</v>
      </c>
      <c r="E86" s="485" t="s">
        <v>23</v>
      </c>
      <c r="F86" s="456">
        <v>1</v>
      </c>
      <c r="G86" s="486">
        <v>1</v>
      </c>
      <c r="H86" s="486">
        <v>0</v>
      </c>
      <c r="I86" s="486">
        <v>0</v>
      </c>
      <c r="J86" s="487"/>
      <c r="K86" s="487"/>
      <c r="L86" s="487"/>
      <c r="M86" s="487"/>
      <c r="N86" s="487"/>
      <c r="O86" s="487"/>
      <c r="P86" s="487"/>
      <c r="Q86" s="487"/>
      <c r="R86" s="487"/>
      <c r="S86" s="487"/>
      <c r="T86" s="487"/>
      <c r="U86" s="487"/>
      <c r="V86" s="487"/>
      <c r="W86" s="487"/>
      <c r="X86" s="487"/>
      <c r="Y86" s="487"/>
      <c r="Z86" s="487"/>
      <c r="AA86" s="487"/>
      <c r="AB86" s="487"/>
      <c r="AC86" s="487"/>
      <c r="AD86" s="487"/>
      <c r="AE86" s="487"/>
      <c r="AF86" s="487"/>
      <c r="AG86" s="487"/>
      <c r="AH86" s="487"/>
      <c r="AI86" s="487"/>
    </row>
    <row r="87" spans="1:35" s="489" customFormat="1" x14ac:dyDescent="0.25">
      <c r="A87" s="250"/>
      <c r="B87" s="484"/>
      <c r="C87" s="484"/>
      <c r="D87" s="484"/>
      <c r="E87" s="485" t="s">
        <v>24</v>
      </c>
      <c r="F87" s="488">
        <v>1</v>
      </c>
      <c r="G87" s="488">
        <v>0</v>
      </c>
      <c r="H87" s="488">
        <v>1</v>
      </c>
      <c r="I87" s="488">
        <v>0</v>
      </c>
      <c r="J87" s="487"/>
      <c r="K87" s="487"/>
      <c r="L87" s="487"/>
      <c r="M87" s="487"/>
      <c r="N87" s="487"/>
      <c r="O87" s="487"/>
      <c r="P87" s="487"/>
      <c r="Q87" s="487"/>
      <c r="R87" s="487"/>
      <c r="S87" s="487"/>
      <c r="T87" s="487"/>
      <c r="U87" s="487"/>
      <c r="V87" s="487"/>
      <c r="W87" s="487"/>
      <c r="X87" s="487"/>
      <c r="Y87" s="487"/>
      <c r="Z87" s="487"/>
      <c r="AA87" s="487"/>
      <c r="AB87" s="487"/>
      <c r="AC87" s="487"/>
      <c r="AD87" s="487"/>
      <c r="AE87" s="487"/>
      <c r="AF87" s="487"/>
      <c r="AG87" s="487"/>
      <c r="AH87" s="487"/>
      <c r="AI87" s="487"/>
    </row>
    <row r="88" spans="1:35" s="489" customFormat="1" x14ac:dyDescent="0.25">
      <c r="A88" s="250"/>
      <c r="B88" s="484"/>
      <c r="C88" s="484"/>
      <c r="D88" s="484"/>
      <c r="E88" s="485" t="s">
        <v>25</v>
      </c>
      <c r="F88" s="488">
        <v>1</v>
      </c>
      <c r="G88" s="488">
        <v>1</v>
      </c>
      <c r="H88" s="488">
        <v>1</v>
      </c>
      <c r="I88" s="488">
        <v>0</v>
      </c>
      <c r="J88" s="487"/>
      <c r="K88" s="487"/>
      <c r="L88" s="487"/>
      <c r="M88" s="487"/>
      <c r="N88" s="487"/>
      <c r="O88" s="487"/>
      <c r="P88" s="487"/>
      <c r="Q88" s="487"/>
      <c r="R88" s="487"/>
      <c r="S88" s="487"/>
      <c r="T88" s="487"/>
      <c r="U88" s="487"/>
      <c r="V88" s="487"/>
      <c r="W88" s="487"/>
      <c r="X88" s="487"/>
      <c r="Y88" s="487"/>
      <c r="Z88" s="487"/>
      <c r="AA88" s="487"/>
      <c r="AB88" s="487"/>
      <c r="AC88" s="487"/>
      <c r="AD88" s="487"/>
      <c r="AE88" s="487"/>
      <c r="AF88" s="487"/>
      <c r="AG88" s="487"/>
      <c r="AH88" s="487"/>
      <c r="AI88" s="487"/>
    </row>
    <row r="89" spans="1:35" s="489" customFormat="1" x14ac:dyDescent="0.25">
      <c r="A89" s="250">
        <v>23</v>
      </c>
      <c r="B89" s="484"/>
      <c r="C89" s="484" t="s">
        <v>123</v>
      </c>
      <c r="D89" s="484" t="s">
        <v>645</v>
      </c>
      <c r="E89" s="485" t="s">
        <v>23</v>
      </c>
      <c r="F89" s="456">
        <v>1</v>
      </c>
      <c r="G89" s="486">
        <v>1</v>
      </c>
      <c r="H89" s="486">
        <v>1</v>
      </c>
      <c r="I89" s="486">
        <v>1</v>
      </c>
      <c r="J89" s="487"/>
      <c r="K89" s="487"/>
      <c r="L89" s="487"/>
      <c r="M89" s="487"/>
      <c r="N89" s="487"/>
      <c r="O89" s="487"/>
      <c r="P89" s="487"/>
      <c r="Q89" s="487"/>
      <c r="R89" s="487"/>
      <c r="S89" s="487"/>
      <c r="T89" s="487"/>
      <c r="U89" s="487"/>
      <c r="V89" s="487"/>
      <c r="W89" s="487"/>
      <c r="X89" s="487"/>
      <c r="Y89" s="487"/>
      <c r="Z89" s="487"/>
      <c r="AA89" s="487"/>
      <c r="AB89" s="487"/>
      <c r="AC89" s="487"/>
      <c r="AD89" s="487"/>
      <c r="AE89" s="487"/>
      <c r="AF89" s="487"/>
      <c r="AG89" s="487"/>
      <c r="AH89" s="487"/>
      <c r="AI89" s="487"/>
    </row>
    <row r="90" spans="1:35" s="489" customFormat="1" x14ac:dyDescent="0.25">
      <c r="A90" s="250"/>
      <c r="B90" s="484"/>
      <c r="C90" s="484"/>
      <c r="D90" s="484"/>
      <c r="E90" s="485" t="s">
        <v>24</v>
      </c>
      <c r="F90" s="488">
        <v>1</v>
      </c>
      <c r="G90" s="488">
        <v>0</v>
      </c>
      <c r="H90" s="488">
        <v>0</v>
      </c>
      <c r="I90" s="488">
        <v>0</v>
      </c>
      <c r="J90" s="487"/>
      <c r="K90" s="487"/>
      <c r="L90" s="487"/>
      <c r="M90" s="487"/>
      <c r="N90" s="487"/>
      <c r="O90" s="487"/>
      <c r="P90" s="487"/>
      <c r="Q90" s="487"/>
      <c r="R90" s="487"/>
      <c r="S90" s="487"/>
      <c r="T90" s="487"/>
      <c r="U90" s="487"/>
      <c r="V90" s="487"/>
      <c r="W90" s="487"/>
      <c r="X90" s="487"/>
      <c r="Y90" s="487"/>
      <c r="Z90" s="487"/>
      <c r="AA90" s="487"/>
      <c r="AB90" s="487"/>
      <c r="AC90" s="487"/>
      <c r="AD90" s="487"/>
      <c r="AE90" s="487"/>
      <c r="AF90" s="487"/>
      <c r="AG90" s="487"/>
      <c r="AH90" s="487"/>
      <c r="AI90" s="487"/>
    </row>
    <row r="91" spans="1:35" s="489" customFormat="1" x14ac:dyDescent="0.25">
      <c r="A91" s="250"/>
      <c r="B91" s="484"/>
      <c r="C91" s="484"/>
      <c r="D91" s="484"/>
      <c r="E91" s="485" t="s">
        <v>25</v>
      </c>
      <c r="F91" s="488">
        <v>1</v>
      </c>
      <c r="G91" s="488">
        <v>1</v>
      </c>
      <c r="H91" s="488">
        <v>1</v>
      </c>
      <c r="I91" s="488">
        <v>1</v>
      </c>
      <c r="J91" s="487"/>
      <c r="K91" s="487"/>
      <c r="L91" s="487"/>
      <c r="M91" s="487"/>
      <c r="N91" s="487"/>
      <c r="O91" s="487"/>
      <c r="P91" s="487"/>
      <c r="Q91" s="487"/>
      <c r="R91" s="487"/>
      <c r="S91" s="487"/>
      <c r="T91" s="487"/>
      <c r="U91" s="487"/>
      <c r="V91" s="487"/>
      <c r="W91" s="487"/>
      <c r="X91" s="487"/>
      <c r="Y91" s="487"/>
      <c r="Z91" s="487"/>
      <c r="AA91" s="487"/>
      <c r="AB91" s="487"/>
      <c r="AC91" s="487"/>
      <c r="AD91" s="487"/>
      <c r="AE91" s="487"/>
      <c r="AF91" s="487"/>
      <c r="AG91" s="487"/>
      <c r="AH91" s="487"/>
      <c r="AI91" s="487"/>
    </row>
    <row r="92" spans="1:35" s="489" customFormat="1" x14ac:dyDescent="0.25">
      <c r="A92" s="250">
        <v>24</v>
      </c>
      <c r="B92" s="484" t="s">
        <v>133</v>
      </c>
      <c r="C92" s="484" t="s">
        <v>133</v>
      </c>
      <c r="D92" s="484" t="s">
        <v>646</v>
      </c>
      <c r="E92" s="485" t="s">
        <v>23</v>
      </c>
      <c r="F92" s="456">
        <v>1</v>
      </c>
      <c r="G92" s="486">
        <v>1</v>
      </c>
      <c r="H92" s="486">
        <v>1</v>
      </c>
      <c r="I92" s="486">
        <v>1</v>
      </c>
      <c r="J92" s="487"/>
      <c r="K92" s="487"/>
      <c r="L92" s="487"/>
      <c r="M92" s="487"/>
      <c r="N92" s="487"/>
      <c r="O92" s="487"/>
      <c r="P92" s="487"/>
      <c r="Q92" s="487"/>
      <c r="R92" s="487"/>
      <c r="S92" s="487"/>
      <c r="T92" s="487"/>
      <c r="U92" s="487"/>
      <c r="V92" s="487"/>
      <c r="W92" s="487"/>
      <c r="X92" s="487"/>
      <c r="Y92" s="487"/>
      <c r="Z92" s="487"/>
      <c r="AA92" s="487"/>
      <c r="AB92" s="487"/>
      <c r="AC92" s="487"/>
      <c r="AD92" s="487"/>
      <c r="AE92" s="487"/>
      <c r="AF92" s="487"/>
      <c r="AG92" s="487"/>
      <c r="AH92" s="487"/>
      <c r="AI92" s="487"/>
    </row>
    <row r="93" spans="1:35" s="489" customFormat="1" x14ac:dyDescent="0.25">
      <c r="A93" s="250"/>
      <c r="B93" s="484"/>
      <c r="C93" s="484"/>
      <c r="D93" s="484"/>
      <c r="E93" s="485" t="s">
        <v>24</v>
      </c>
      <c r="F93" s="488">
        <v>1</v>
      </c>
      <c r="G93" s="488">
        <v>0</v>
      </c>
      <c r="H93" s="488">
        <v>0</v>
      </c>
      <c r="I93" s="488">
        <v>0</v>
      </c>
      <c r="J93" s="487"/>
      <c r="K93" s="487"/>
      <c r="L93" s="487"/>
      <c r="M93" s="487"/>
      <c r="N93" s="487"/>
      <c r="O93" s="487"/>
      <c r="P93" s="487"/>
      <c r="Q93" s="487"/>
      <c r="R93" s="487"/>
      <c r="S93" s="487"/>
      <c r="T93" s="487"/>
      <c r="U93" s="487"/>
      <c r="V93" s="487"/>
      <c r="W93" s="487"/>
      <c r="X93" s="487"/>
      <c r="Y93" s="487"/>
      <c r="Z93" s="487"/>
      <c r="AA93" s="487"/>
      <c r="AB93" s="487"/>
      <c r="AC93" s="487"/>
      <c r="AD93" s="487"/>
      <c r="AE93" s="487"/>
      <c r="AF93" s="487"/>
      <c r="AG93" s="487"/>
      <c r="AH93" s="487"/>
      <c r="AI93" s="487"/>
    </row>
    <row r="94" spans="1:35" s="489" customFormat="1" x14ac:dyDescent="0.25">
      <c r="A94" s="250"/>
      <c r="B94" s="484"/>
      <c r="C94" s="484"/>
      <c r="D94" s="484"/>
      <c r="E94" s="485" t="s">
        <v>25</v>
      </c>
      <c r="F94" s="488">
        <v>1</v>
      </c>
      <c r="G94" s="488">
        <v>1</v>
      </c>
      <c r="H94" s="488">
        <v>1</v>
      </c>
      <c r="I94" s="488">
        <v>1</v>
      </c>
      <c r="J94" s="487"/>
      <c r="K94" s="487"/>
      <c r="L94" s="487"/>
      <c r="M94" s="487"/>
      <c r="N94" s="487"/>
      <c r="O94" s="487"/>
      <c r="P94" s="487"/>
      <c r="Q94" s="487"/>
      <c r="R94" s="487"/>
      <c r="S94" s="487"/>
      <c r="T94" s="487"/>
      <c r="U94" s="487"/>
      <c r="V94" s="487"/>
      <c r="W94" s="487"/>
      <c r="X94" s="487"/>
      <c r="Y94" s="487"/>
      <c r="Z94" s="487"/>
      <c r="AA94" s="487"/>
      <c r="AB94" s="487"/>
      <c r="AC94" s="487"/>
      <c r="AD94" s="487"/>
      <c r="AE94" s="487"/>
      <c r="AF94" s="487"/>
      <c r="AG94" s="487"/>
      <c r="AH94" s="487"/>
      <c r="AI94" s="487"/>
    </row>
    <row r="95" spans="1:35" s="489" customFormat="1" x14ac:dyDescent="0.25">
      <c r="A95" s="250">
        <v>25</v>
      </c>
      <c r="B95" s="484"/>
      <c r="C95" s="484" t="s">
        <v>133</v>
      </c>
      <c r="D95" s="484" t="s">
        <v>647</v>
      </c>
      <c r="E95" s="485" t="s">
        <v>23</v>
      </c>
      <c r="F95" s="456">
        <v>1</v>
      </c>
      <c r="G95" s="486">
        <v>1</v>
      </c>
      <c r="H95" s="486">
        <v>1</v>
      </c>
      <c r="I95" s="486">
        <v>1</v>
      </c>
      <c r="J95" s="487"/>
      <c r="K95" s="487"/>
      <c r="L95" s="487"/>
      <c r="M95" s="487"/>
      <c r="N95" s="487"/>
      <c r="O95" s="487"/>
      <c r="P95" s="487"/>
      <c r="Q95" s="487"/>
      <c r="R95" s="487"/>
      <c r="S95" s="487"/>
      <c r="T95" s="487"/>
      <c r="U95" s="487"/>
      <c r="V95" s="487"/>
      <c r="W95" s="487"/>
      <c r="X95" s="487"/>
      <c r="Y95" s="487"/>
      <c r="Z95" s="487"/>
      <c r="AA95" s="487"/>
      <c r="AB95" s="487"/>
      <c r="AC95" s="487"/>
      <c r="AD95" s="487"/>
      <c r="AE95" s="487"/>
      <c r="AF95" s="487"/>
      <c r="AG95" s="487"/>
      <c r="AH95" s="487"/>
      <c r="AI95" s="487"/>
    </row>
    <row r="96" spans="1:35" s="489" customFormat="1" x14ac:dyDescent="0.25">
      <c r="A96" s="250"/>
      <c r="B96" s="484"/>
      <c r="C96" s="484"/>
      <c r="D96" s="484"/>
      <c r="E96" s="485" t="s">
        <v>24</v>
      </c>
      <c r="F96" s="488">
        <v>1</v>
      </c>
      <c r="G96" s="488">
        <v>0</v>
      </c>
      <c r="H96" s="488">
        <v>0</v>
      </c>
      <c r="I96" s="488">
        <v>0</v>
      </c>
      <c r="J96" s="487"/>
      <c r="K96" s="487"/>
      <c r="L96" s="487"/>
      <c r="M96" s="487"/>
      <c r="N96" s="487"/>
      <c r="O96" s="487"/>
      <c r="P96" s="487"/>
      <c r="Q96" s="487"/>
      <c r="R96" s="487"/>
      <c r="S96" s="487"/>
      <c r="T96" s="487"/>
      <c r="U96" s="487"/>
      <c r="V96" s="487"/>
      <c r="W96" s="487"/>
      <c r="X96" s="487"/>
      <c r="Y96" s="487"/>
      <c r="Z96" s="487"/>
      <c r="AA96" s="487"/>
      <c r="AB96" s="487"/>
      <c r="AC96" s="487"/>
      <c r="AD96" s="487"/>
      <c r="AE96" s="487"/>
      <c r="AF96" s="487"/>
      <c r="AG96" s="487"/>
      <c r="AH96" s="487"/>
      <c r="AI96" s="487"/>
    </row>
    <row r="97" spans="1:35" s="489" customFormat="1" x14ac:dyDescent="0.25">
      <c r="A97" s="250"/>
      <c r="B97" s="484"/>
      <c r="C97" s="484"/>
      <c r="D97" s="484"/>
      <c r="E97" s="485" t="s">
        <v>25</v>
      </c>
      <c r="F97" s="488">
        <v>1</v>
      </c>
      <c r="G97" s="488">
        <v>1</v>
      </c>
      <c r="H97" s="488">
        <v>1</v>
      </c>
      <c r="I97" s="488">
        <v>1</v>
      </c>
      <c r="J97" s="487"/>
      <c r="K97" s="487"/>
      <c r="L97" s="487"/>
      <c r="M97" s="487"/>
      <c r="N97" s="487"/>
      <c r="O97" s="487"/>
      <c r="P97" s="487"/>
      <c r="Q97" s="487"/>
      <c r="R97" s="487"/>
      <c r="S97" s="487"/>
      <c r="T97" s="487"/>
      <c r="U97" s="487"/>
      <c r="V97" s="487"/>
      <c r="W97" s="487"/>
      <c r="X97" s="487"/>
      <c r="Y97" s="487"/>
      <c r="Z97" s="487"/>
      <c r="AA97" s="487"/>
      <c r="AB97" s="487"/>
      <c r="AC97" s="487"/>
      <c r="AD97" s="487"/>
      <c r="AE97" s="487"/>
      <c r="AF97" s="487"/>
      <c r="AG97" s="487"/>
      <c r="AH97" s="487"/>
      <c r="AI97" s="487"/>
    </row>
    <row r="98" spans="1:35" s="489" customFormat="1" x14ac:dyDescent="0.25">
      <c r="A98" s="250">
        <v>26</v>
      </c>
      <c r="B98" s="484"/>
      <c r="C98" s="484" t="s">
        <v>133</v>
      </c>
      <c r="D98" s="484" t="s">
        <v>648</v>
      </c>
      <c r="E98" s="485" t="s">
        <v>23</v>
      </c>
      <c r="F98" s="456">
        <v>1</v>
      </c>
      <c r="G98" s="486">
        <v>1</v>
      </c>
      <c r="H98" s="486">
        <v>1</v>
      </c>
      <c r="I98" s="486">
        <v>1</v>
      </c>
      <c r="J98" s="487"/>
      <c r="K98" s="487"/>
      <c r="L98" s="487"/>
      <c r="M98" s="487"/>
      <c r="N98" s="487"/>
      <c r="O98" s="487"/>
      <c r="P98" s="487"/>
      <c r="Q98" s="487"/>
      <c r="R98" s="487"/>
      <c r="S98" s="487"/>
      <c r="T98" s="487"/>
      <c r="U98" s="487"/>
      <c r="V98" s="487"/>
      <c r="W98" s="487"/>
      <c r="X98" s="487"/>
      <c r="Y98" s="487"/>
      <c r="Z98" s="487"/>
      <c r="AA98" s="487"/>
      <c r="AB98" s="487"/>
      <c r="AC98" s="487"/>
      <c r="AD98" s="487"/>
      <c r="AE98" s="487"/>
      <c r="AF98" s="487"/>
      <c r="AG98" s="487"/>
      <c r="AH98" s="487"/>
      <c r="AI98" s="487"/>
    </row>
    <row r="99" spans="1:35" s="489" customFormat="1" x14ac:dyDescent="0.25">
      <c r="A99" s="250"/>
      <c r="B99" s="484"/>
      <c r="C99" s="484"/>
      <c r="D99" s="484"/>
      <c r="E99" s="485" t="s">
        <v>24</v>
      </c>
      <c r="F99" s="488">
        <v>1</v>
      </c>
      <c r="G99" s="488">
        <v>0</v>
      </c>
      <c r="H99" s="488">
        <v>0</v>
      </c>
      <c r="I99" s="488">
        <v>0</v>
      </c>
      <c r="J99" s="487"/>
      <c r="K99" s="487"/>
      <c r="L99" s="487"/>
      <c r="M99" s="487"/>
      <c r="N99" s="487"/>
      <c r="O99" s="487"/>
      <c r="P99" s="487"/>
      <c r="Q99" s="487"/>
      <c r="R99" s="487"/>
      <c r="S99" s="487"/>
      <c r="T99" s="487"/>
      <c r="U99" s="487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487"/>
      <c r="AG99" s="487"/>
      <c r="AH99" s="487"/>
      <c r="AI99" s="487"/>
    </row>
    <row r="100" spans="1:35" s="489" customFormat="1" x14ac:dyDescent="0.25">
      <c r="A100" s="250"/>
      <c r="B100" s="484"/>
      <c r="C100" s="484"/>
      <c r="D100" s="484"/>
      <c r="E100" s="485" t="s">
        <v>25</v>
      </c>
      <c r="F100" s="488">
        <v>1</v>
      </c>
      <c r="G100" s="488">
        <v>1</v>
      </c>
      <c r="H100" s="488">
        <v>1</v>
      </c>
      <c r="I100" s="488">
        <v>1</v>
      </c>
      <c r="J100" s="487"/>
      <c r="K100" s="487"/>
      <c r="L100" s="487"/>
      <c r="M100" s="487"/>
      <c r="N100" s="487"/>
      <c r="O100" s="487"/>
      <c r="P100" s="487"/>
      <c r="Q100" s="487"/>
      <c r="R100" s="487"/>
      <c r="S100" s="487"/>
      <c r="T100" s="487"/>
      <c r="U100" s="487"/>
      <c r="V100" s="487"/>
      <c r="W100" s="487"/>
      <c r="X100" s="487"/>
      <c r="Y100" s="487"/>
      <c r="Z100" s="487"/>
      <c r="AA100" s="487"/>
      <c r="AB100" s="487"/>
      <c r="AC100" s="487"/>
      <c r="AD100" s="487"/>
      <c r="AE100" s="487"/>
      <c r="AF100" s="487"/>
      <c r="AG100" s="487"/>
      <c r="AH100" s="487"/>
      <c r="AI100" s="487"/>
    </row>
    <row r="101" spans="1:35" s="489" customFormat="1" x14ac:dyDescent="0.25">
      <c r="A101" s="250">
        <v>27</v>
      </c>
      <c r="B101" s="484"/>
      <c r="C101" s="484" t="s">
        <v>143</v>
      </c>
      <c r="D101" s="484" t="s">
        <v>649</v>
      </c>
      <c r="E101" s="485" t="s">
        <v>23</v>
      </c>
      <c r="F101" s="456">
        <v>1</v>
      </c>
      <c r="G101" s="486">
        <v>1</v>
      </c>
      <c r="H101" s="486">
        <v>1</v>
      </c>
      <c r="I101" s="486">
        <v>1</v>
      </c>
      <c r="J101" s="487"/>
      <c r="K101" s="487"/>
      <c r="L101" s="487"/>
      <c r="M101" s="487"/>
      <c r="N101" s="487"/>
      <c r="O101" s="487"/>
      <c r="P101" s="487"/>
      <c r="Q101" s="487"/>
      <c r="R101" s="487"/>
      <c r="S101" s="487"/>
      <c r="T101" s="487"/>
      <c r="U101" s="487"/>
      <c r="V101" s="487"/>
      <c r="W101" s="487"/>
      <c r="X101" s="487"/>
      <c r="Y101" s="487"/>
      <c r="Z101" s="487"/>
      <c r="AA101" s="487"/>
      <c r="AB101" s="487"/>
      <c r="AC101" s="487"/>
      <c r="AD101" s="487"/>
      <c r="AE101" s="487"/>
      <c r="AF101" s="487"/>
      <c r="AG101" s="487"/>
      <c r="AH101" s="487"/>
      <c r="AI101" s="487"/>
    </row>
    <row r="102" spans="1:35" s="489" customFormat="1" x14ac:dyDescent="0.25">
      <c r="A102" s="250"/>
      <c r="B102" s="484"/>
      <c r="C102" s="484"/>
      <c r="D102" s="484"/>
      <c r="E102" s="485" t="s">
        <v>24</v>
      </c>
      <c r="F102" s="488">
        <v>1</v>
      </c>
      <c r="G102" s="488">
        <v>0</v>
      </c>
      <c r="H102" s="488">
        <v>0</v>
      </c>
      <c r="I102" s="488">
        <v>0</v>
      </c>
      <c r="J102" s="487"/>
      <c r="K102" s="487"/>
      <c r="L102" s="487"/>
      <c r="M102" s="487"/>
      <c r="N102" s="487"/>
      <c r="O102" s="487"/>
      <c r="P102" s="487"/>
      <c r="Q102" s="487"/>
      <c r="R102" s="487"/>
      <c r="S102" s="487"/>
      <c r="T102" s="487"/>
      <c r="U102" s="487"/>
      <c r="V102" s="487"/>
      <c r="W102" s="487"/>
      <c r="X102" s="487"/>
      <c r="Y102" s="487"/>
      <c r="Z102" s="487"/>
      <c r="AA102" s="487"/>
      <c r="AB102" s="487"/>
      <c r="AC102" s="487"/>
      <c r="AD102" s="487"/>
      <c r="AE102" s="487"/>
      <c r="AF102" s="487"/>
      <c r="AG102" s="487"/>
      <c r="AH102" s="487"/>
      <c r="AI102" s="487"/>
    </row>
    <row r="103" spans="1:35" s="489" customFormat="1" x14ac:dyDescent="0.25">
      <c r="A103" s="250"/>
      <c r="B103" s="484"/>
      <c r="C103" s="484"/>
      <c r="D103" s="484"/>
      <c r="E103" s="485" t="s">
        <v>25</v>
      </c>
      <c r="F103" s="488">
        <v>1</v>
      </c>
      <c r="G103" s="488">
        <v>1</v>
      </c>
      <c r="H103" s="488">
        <v>1</v>
      </c>
      <c r="I103" s="488">
        <v>1</v>
      </c>
      <c r="J103" s="487"/>
      <c r="K103" s="487"/>
      <c r="L103" s="487"/>
      <c r="M103" s="487"/>
      <c r="N103" s="487"/>
      <c r="O103" s="487"/>
      <c r="P103" s="487"/>
      <c r="Q103" s="487"/>
      <c r="R103" s="487"/>
      <c r="S103" s="487"/>
      <c r="T103" s="487"/>
      <c r="U103" s="487"/>
      <c r="V103" s="487"/>
      <c r="W103" s="487"/>
      <c r="X103" s="487"/>
      <c r="Y103" s="487"/>
      <c r="Z103" s="487"/>
      <c r="AA103" s="487"/>
      <c r="AB103" s="487"/>
      <c r="AC103" s="487"/>
      <c r="AD103" s="487"/>
      <c r="AE103" s="487"/>
      <c r="AF103" s="487"/>
      <c r="AG103" s="487"/>
      <c r="AH103" s="487"/>
      <c r="AI103" s="487"/>
    </row>
    <row r="104" spans="1:35" s="489" customFormat="1" x14ac:dyDescent="0.25">
      <c r="A104" s="250">
        <v>28</v>
      </c>
      <c r="B104" s="484"/>
      <c r="C104" s="484" t="s">
        <v>143</v>
      </c>
      <c r="D104" s="484" t="s">
        <v>650</v>
      </c>
      <c r="E104" s="485" t="s">
        <v>23</v>
      </c>
      <c r="F104" s="456">
        <v>1</v>
      </c>
      <c r="G104" s="486">
        <v>1</v>
      </c>
      <c r="H104" s="486">
        <v>1</v>
      </c>
      <c r="I104" s="486">
        <v>1</v>
      </c>
      <c r="J104" s="487"/>
      <c r="K104" s="487"/>
      <c r="L104" s="487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7"/>
      <c r="Y104" s="487"/>
      <c r="Z104" s="487"/>
      <c r="AA104" s="487"/>
      <c r="AB104" s="487"/>
      <c r="AC104" s="487"/>
      <c r="AD104" s="487"/>
      <c r="AE104" s="487"/>
      <c r="AF104" s="487"/>
      <c r="AG104" s="487"/>
      <c r="AH104" s="487"/>
      <c r="AI104" s="487"/>
    </row>
    <row r="105" spans="1:35" s="489" customFormat="1" x14ac:dyDescent="0.25">
      <c r="A105" s="250"/>
      <c r="B105" s="484"/>
      <c r="C105" s="484"/>
      <c r="D105" s="484"/>
      <c r="E105" s="485" t="s">
        <v>24</v>
      </c>
      <c r="F105" s="488">
        <v>1</v>
      </c>
      <c r="G105" s="488">
        <v>0</v>
      </c>
      <c r="H105" s="488">
        <v>0</v>
      </c>
      <c r="I105" s="488">
        <v>0</v>
      </c>
      <c r="J105" s="487"/>
      <c r="K105" s="487"/>
      <c r="L105" s="487"/>
      <c r="M105" s="487"/>
      <c r="N105" s="487"/>
      <c r="O105" s="487"/>
      <c r="P105" s="487"/>
      <c r="Q105" s="487"/>
      <c r="R105" s="487"/>
      <c r="S105" s="487"/>
      <c r="T105" s="487"/>
      <c r="U105" s="487"/>
      <c r="V105" s="487"/>
      <c r="W105" s="487"/>
      <c r="X105" s="487"/>
      <c r="Y105" s="487"/>
      <c r="Z105" s="487"/>
      <c r="AA105" s="487"/>
      <c r="AB105" s="487"/>
      <c r="AC105" s="487"/>
      <c r="AD105" s="487"/>
      <c r="AE105" s="487"/>
      <c r="AF105" s="487"/>
      <c r="AG105" s="487"/>
      <c r="AH105" s="487"/>
      <c r="AI105" s="487"/>
    </row>
    <row r="106" spans="1:35" s="489" customFormat="1" x14ac:dyDescent="0.25">
      <c r="A106" s="250"/>
      <c r="B106" s="484"/>
      <c r="C106" s="484"/>
      <c r="D106" s="484"/>
      <c r="E106" s="485" t="s">
        <v>25</v>
      </c>
      <c r="F106" s="488">
        <v>1</v>
      </c>
      <c r="G106" s="488">
        <v>1</v>
      </c>
      <c r="H106" s="488">
        <v>1</v>
      </c>
      <c r="I106" s="488">
        <v>1</v>
      </c>
      <c r="J106" s="487"/>
      <c r="K106" s="487"/>
      <c r="L106" s="487"/>
      <c r="M106" s="487"/>
      <c r="N106" s="487"/>
      <c r="O106" s="487"/>
      <c r="P106" s="487"/>
      <c r="Q106" s="487"/>
      <c r="R106" s="487"/>
      <c r="S106" s="487"/>
      <c r="T106" s="487"/>
      <c r="U106" s="487"/>
      <c r="V106" s="487"/>
      <c r="W106" s="487"/>
      <c r="X106" s="487"/>
      <c r="Y106" s="487"/>
      <c r="Z106" s="487"/>
      <c r="AA106" s="487"/>
      <c r="AB106" s="487"/>
      <c r="AC106" s="487"/>
      <c r="AD106" s="487"/>
      <c r="AE106" s="487"/>
      <c r="AF106" s="487"/>
      <c r="AG106" s="487"/>
      <c r="AH106" s="487"/>
      <c r="AI106" s="487"/>
    </row>
    <row r="107" spans="1:35" s="489" customFormat="1" x14ac:dyDescent="0.25">
      <c r="A107" s="250">
        <v>29</v>
      </c>
      <c r="B107" s="484" t="s">
        <v>164</v>
      </c>
      <c r="C107" s="484" t="s">
        <v>165</v>
      </c>
      <c r="D107" s="484" t="s">
        <v>651</v>
      </c>
      <c r="E107" s="485" t="s">
        <v>23</v>
      </c>
      <c r="F107" s="456">
        <v>1</v>
      </c>
      <c r="G107" s="486">
        <v>1</v>
      </c>
      <c r="H107" s="486">
        <v>1</v>
      </c>
      <c r="I107" s="486">
        <v>1</v>
      </c>
      <c r="J107" s="487"/>
      <c r="K107" s="487"/>
      <c r="L107" s="487"/>
      <c r="M107" s="487"/>
      <c r="N107" s="487"/>
      <c r="O107" s="487"/>
      <c r="P107" s="487"/>
      <c r="Q107" s="487"/>
      <c r="R107" s="487"/>
      <c r="S107" s="487"/>
      <c r="T107" s="487"/>
      <c r="U107" s="487"/>
      <c r="V107" s="487"/>
      <c r="W107" s="487"/>
      <c r="X107" s="487"/>
      <c r="Y107" s="487"/>
      <c r="Z107" s="487"/>
      <c r="AA107" s="487"/>
      <c r="AB107" s="487"/>
      <c r="AC107" s="487"/>
      <c r="AD107" s="487"/>
      <c r="AE107" s="487"/>
      <c r="AF107" s="487"/>
      <c r="AG107" s="487"/>
      <c r="AH107" s="487"/>
      <c r="AI107" s="487"/>
    </row>
    <row r="108" spans="1:35" s="489" customFormat="1" x14ac:dyDescent="0.25">
      <c r="A108" s="250"/>
      <c r="B108" s="484"/>
      <c r="C108" s="484"/>
      <c r="D108" s="484"/>
      <c r="E108" s="485" t="s">
        <v>24</v>
      </c>
      <c r="F108" s="488">
        <v>1</v>
      </c>
      <c r="G108" s="488">
        <v>0</v>
      </c>
      <c r="H108" s="488">
        <v>0</v>
      </c>
      <c r="I108" s="488">
        <v>0</v>
      </c>
      <c r="J108" s="487"/>
      <c r="K108" s="487"/>
      <c r="L108" s="487"/>
      <c r="M108" s="487"/>
      <c r="N108" s="487"/>
      <c r="O108" s="487"/>
      <c r="P108" s="487"/>
      <c r="Q108" s="487"/>
      <c r="R108" s="487"/>
      <c r="S108" s="487"/>
      <c r="T108" s="487"/>
      <c r="U108" s="487"/>
      <c r="V108" s="487"/>
      <c r="W108" s="487"/>
      <c r="X108" s="487"/>
      <c r="Y108" s="487"/>
      <c r="Z108" s="487"/>
      <c r="AA108" s="487"/>
      <c r="AB108" s="487"/>
      <c r="AC108" s="487"/>
      <c r="AD108" s="487"/>
      <c r="AE108" s="487"/>
      <c r="AF108" s="487"/>
      <c r="AG108" s="487"/>
      <c r="AH108" s="487"/>
      <c r="AI108" s="487"/>
    </row>
    <row r="109" spans="1:35" s="489" customFormat="1" x14ac:dyDescent="0.25">
      <c r="A109" s="250"/>
      <c r="B109" s="484"/>
      <c r="C109" s="484"/>
      <c r="D109" s="484"/>
      <c r="E109" s="485" t="s">
        <v>25</v>
      </c>
      <c r="F109" s="488">
        <v>1</v>
      </c>
      <c r="G109" s="488">
        <v>1</v>
      </c>
      <c r="H109" s="488">
        <v>1</v>
      </c>
      <c r="I109" s="488">
        <v>1</v>
      </c>
      <c r="J109" s="487"/>
      <c r="K109" s="487"/>
      <c r="L109" s="487"/>
      <c r="M109" s="487"/>
      <c r="N109" s="487"/>
      <c r="O109" s="487"/>
      <c r="P109" s="487"/>
      <c r="Q109" s="487"/>
      <c r="R109" s="487"/>
      <c r="S109" s="487"/>
      <c r="T109" s="487"/>
      <c r="U109" s="487"/>
      <c r="V109" s="487"/>
      <c r="W109" s="487"/>
      <c r="X109" s="487"/>
      <c r="Y109" s="487"/>
      <c r="Z109" s="487"/>
      <c r="AA109" s="487"/>
      <c r="AB109" s="487"/>
      <c r="AC109" s="487"/>
      <c r="AD109" s="487"/>
      <c r="AE109" s="487"/>
      <c r="AF109" s="487"/>
      <c r="AG109" s="487"/>
      <c r="AH109" s="487"/>
      <c r="AI109" s="487"/>
    </row>
    <row r="110" spans="1:35" s="489" customFormat="1" x14ac:dyDescent="0.25">
      <c r="A110" s="250">
        <v>30</v>
      </c>
      <c r="B110" s="484"/>
      <c r="C110" s="484" t="s">
        <v>165</v>
      </c>
      <c r="D110" s="484" t="s">
        <v>652</v>
      </c>
      <c r="E110" s="485" t="s">
        <v>23</v>
      </c>
      <c r="F110" s="456">
        <v>1</v>
      </c>
      <c r="G110" s="486">
        <v>1</v>
      </c>
      <c r="H110" s="486">
        <v>1</v>
      </c>
      <c r="I110" s="486">
        <v>1</v>
      </c>
      <c r="J110" s="487"/>
      <c r="K110" s="487"/>
      <c r="L110" s="487"/>
      <c r="M110" s="487"/>
      <c r="N110" s="487"/>
      <c r="O110" s="487"/>
      <c r="P110" s="487"/>
      <c r="Q110" s="487"/>
      <c r="R110" s="487"/>
      <c r="S110" s="487"/>
      <c r="T110" s="487"/>
      <c r="U110" s="487"/>
      <c r="V110" s="487"/>
      <c r="W110" s="487"/>
      <c r="X110" s="487"/>
      <c r="Y110" s="487"/>
      <c r="Z110" s="487"/>
      <c r="AA110" s="487"/>
      <c r="AB110" s="487"/>
      <c r="AC110" s="487"/>
      <c r="AD110" s="487"/>
      <c r="AE110" s="487"/>
      <c r="AF110" s="487"/>
      <c r="AG110" s="487"/>
      <c r="AH110" s="487"/>
      <c r="AI110" s="487"/>
    </row>
    <row r="111" spans="1:35" s="489" customFormat="1" x14ac:dyDescent="0.25">
      <c r="A111" s="250"/>
      <c r="B111" s="484"/>
      <c r="C111" s="484"/>
      <c r="D111" s="484"/>
      <c r="E111" s="485" t="s">
        <v>24</v>
      </c>
      <c r="F111" s="488">
        <v>1</v>
      </c>
      <c r="G111" s="488">
        <v>0</v>
      </c>
      <c r="H111" s="488">
        <v>0</v>
      </c>
      <c r="I111" s="488">
        <v>0</v>
      </c>
      <c r="J111" s="487"/>
      <c r="K111" s="487"/>
      <c r="L111" s="487"/>
      <c r="M111" s="487"/>
      <c r="N111" s="487"/>
      <c r="O111" s="487"/>
      <c r="P111" s="487"/>
      <c r="Q111" s="487"/>
      <c r="R111" s="487"/>
      <c r="S111" s="487"/>
      <c r="T111" s="487"/>
      <c r="U111" s="487"/>
      <c r="V111" s="487"/>
      <c r="W111" s="487"/>
      <c r="X111" s="487"/>
      <c r="Y111" s="487"/>
      <c r="Z111" s="487"/>
      <c r="AA111" s="487"/>
      <c r="AB111" s="487"/>
      <c r="AC111" s="487"/>
      <c r="AD111" s="487"/>
      <c r="AE111" s="487"/>
      <c r="AF111" s="487"/>
      <c r="AG111" s="487"/>
      <c r="AH111" s="487"/>
      <c r="AI111" s="487"/>
    </row>
    <row r="112" spans="1:35" s="489" customFormat="1" x14ac:dyDescent="0.25">
      <c r="A112" s="250"/>
      <c r="B112" s="484"/>
      <c r="C112" s="484"/>
      <c r="D112" s="484"/>
      <c r="E112" s="485" t="s">
        <v>25</v>
      </c>
      <c r="F112" s="488">
        <v>1</v>
      </c>
      <c r="G112" s="488">
        <v>1</v>
      </c>
      <c r="H112" s="488">
        <v>1</v>
      </c>
      <c r="I112" s="488">
        <v>1</v>
      </c>
      <c r="J112" s="487"/>
      <c r="K112" s="487"/>
      <c r="L112" s="487"/>
      <c r="M112" s="487"/>
      <c r="N112" s="487"/>
      <c r="O112" s="487"/>
      <c r="P112" s="487"/>
      <c r="Q112" s="487"/>
      <c r="R112" s="487"/>
      <c r="S112" s="487"/>
      <c r="T112" s="487"/>
      <c r="U112" s="487"/>
      <c r="V112" s="487"/>
      <c r="W112" s="487"/>
      <c r="X112" s="487"/>
      <c r="Y112" s="487"/>
      <c r="Z112" s="487"/>
      <c r="AA112" s="487"/>
      <c r="AB112" s="487"/>
      <c r="AC112" s="487"/>
      <c r="AD112" s="487"/>
      <c r="AE112" s="487"/>
      <c r="AF112" s="487"/>
      <c r="AG112" s="487"/>
      <c r="AH112" s="487"/>
      <c r="AI112" s="487"/>
    </row>
    <row r="113" spans="1:35" s="489" customFormat="1" x14ac:dyDescent="0.25">
      <c r="A113" s="250">
        <v>31</v>
      </c>
      <c r="B113" s="484"/>
      <c r="C113" s="484" t="s">
        <v>165</v>
      </c>
      <c r="D113" s="484" t="s">
        <v>653</v>
      </c>
      <c r="E113" s="485" t="s">
        <v>23</v>
      </c>
      <c r="F113" s="456">
        <v>1</v>
      </c>
      <c r="G113" s="486">
        <v>1</v>
      </c>
      <c r="H113" s="486">
        <v>1</v>
      </c>
      <c r="I113" s="486">
        <v>1</v>
      </c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87"/>
      <c r="Z113" s="487"/>
      <c r="AA113" s="487"/>
      <c r="AB113" s="487"/>
      <c r="AC113" s="487"/>
      <c r="AD113" s="487"/>
      <c r="AE113" s="487"/>
      <c r="AF113" s="487"/>
      <c r="AG113" s="487"/>
      <c r="AH113" s="487"/>
      <c r="AI113" s="487"/>
    </row>
    <row r="114" spans="1:35" s="489" customFormat="1" x14ac:dyDescent="0.25">
      <c r="A114" s="250"/>
      <c r="B114" s="484"/>
      <c r="C114" s="484"/>
      <c r="D114" s="484"/>
      <c r="E114" s="485" t="s">
        <v>24</v>
      </c>
      <c r="F114" s="488">
        <v>1</v>
      </c>
      <c r="G114" s="488">
        <v>0</v>
      </c>
      <c r="H114" s="488">
        <v>0</v>
      </c>
      <c r="I114" s="488">
        <v>0</v>
      </c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487"/>
      <c r="Z114" s="487"/>
      <c r="AA114" s="487"/>
      <c r="AB114" s="487"/>
      <c r="AC114" s="487"/>
      <c r="AD114" s="487"/>
      <c r="AE114" s="487"/>
      <c r="AF114" s="487"/>
      <c r="AG114" s="487"/>
      <c r="AH114" s="487"/>
      <c r="AI114" s="487"/>
    </row>
    <row r="115" spans="1:35" s="489" customFormat="1" x14ac:dyDescent="0.25">
      <c r="A115" s="250"/>
      <c r="B115" s="484"/>
      <c r="C115" s="484"/>
      <c r="D115" s="484"/>
      <c r="E115" s="485" t="s">
        <v>25</v>
      </c>
      <c r="F115" s="488">
        <v>1</v>
      </c>
      <c r="G115" s="488">
        <v>1</v>
      </c>
      <c r="H115" s="488">
        <v>1</v>
      </c>
      <c r="I115" s="488">
        <v>1</v>
      </c>
      <c r="J115" s="487"/>
      <c r="K115" s="487"/>
      <c r="L115" s="487"/>
      <c r="M115" s="487"/>
      <c r="N115" s="487"/>
      <c r="O115" s="487"/>
      <c r="P115" s="487"/>
      <c r="Q115" s="487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7"/>
      <c r="AC115" s="487"/>
      <c r="AD115" s="487"/>
      <c r="AE115" s="487"/>
      <c r="AF115" s="487"/>
      <c r="AG115" s="487"/>
      <c r="AH115" s="487"/>
      <c r="AI115" s="487"/>
    </row>
    <row r="116" spans="1:35" s="489" customFormat="1" x14ac:dyDescent="0.25">
      <c r="A116" s="250">
        <v>32</v>
      </c>
      <c r="B116" s="484"/>
      <c r="C116" s="484" t="s">
        <v>165</v>
      </c>
      <c r="D116" s="484" t="s">
        <v>654</v>
      </c>
      <c r="E116" s="485" t="s">
        <v>23</v>
      </c>
      <c r="F116" s="456">
        <v>1</v>
      </c>
      <c r="G116" s="486">
        <v>1</v>
      </c>
      <c r="H116" s="486">
        <v>1</v>
      </c>
      <c r="I116" s="486">
        <v>1</v>
      </c>
      <c r="J116" s="487"/>
      <c r="K116" s="487"/>
      <c r="L116" s="487"/>
      <c r="M116" s="487"/>
      <c r="N116" s="487"/>
      <c r="O116" s="487"/>
      <c r="P116" s="487"/>
      <c r="Q116" s="487"/>
      <c r="R116" s="487"/>
      <c r="S116" s="487"/>
      <c r="T116" s="487"/>
      <c r="U116" s="487"/>
      <c r="V116" s="487"/>
      <c r="W116" s="487"/>
      <c r="X116" s="487"/>
      <c r="Y116" s="487"/>
      <c r="Z116" s="487"/>
      <c r="AA116" s="487"/>
      <c r="AB116" s="487"/>
      <c r="AC116" s="487"/>
      <c r="AD116" s="487"/>
      <c r="AE116" s="487"/>
      <c r="AF116" s="487"/>
      <c r="AG116" s="487"/>
      <c r="AH116" s="487"/>
      <c r="AI116" s="487"/>
    </row>
    <row r="117" spans="1:35" s="489" customFormat="1" x14ac:dyDescent="0.25">
      <c r="A117" s="250"/>
      <c r="B117" s="484"/>
      <c r="C117" s="484"/>
      <c r="D117" s="484"/>
      <c r="E117" s="485" t="s">
        <v>24</v>
      </c>
      <c r="F117" s="488">
        <v>1</v>
      </c>
      <c r="G117" s="488">
        <v>0</v>
      </c>
      <c r="H117" s="488">
        <v>0</v>
      </c>
      <c r="I117" s="488">
        <v>0</v>
      </c>
      <c r="J117" s="487"/>
      <c r="K117" s="487"/>
      <c r="L117" s="487"/>
      <c r="M117" s="487"/>
      <c r="N117" s="487"/>
      <c r="O117" s="487"/>
      <c r="P117" s="487"/>
      <c r="Q117" s="487"/>
      <c r="R117" s="487"/>
      <c r="S117" s="487"/>
      <c r="T117" s="487"/>
      <c r="U117" s="487"/>
      <c r="V117" s="487"/>
      <c r="W117" s="487"/>
      <c r="X117" s="487"/>
      <c r="Y117" s="487"/>
      <c r="Z117" s="487"/>
      <c r="AA117" s="487"/>
      <c r="AB117" s="487"/>
      <c r="AC117" s="487"/>
      <c r="AD117" s="487"/>
      <c r="AE117" s="487"/>
      <c r="AF117" s="487"/>
      <c r="AG117" s="487"/>
      <c r="AH117" s="487"/>
      <c r="AI117" s="487"/>
    </row>
    <row r="118" spans="1:35" s="489" customFormat="1" x14ac:dyDescent="0.25">
      <c r="A118" s="250"/>
      <c r="B118" s="484"/>
      <c r="C118" s="484"/>
      <c r="D118" s="484"/>
      <c r="E118" s="485" t="s">
        <v>25</v>
      </c>
      <c r="F118" s="488">
        <v>1</v>
      </c>
      <c r="G118" s="488">
        <v>1</v>
      </c>
      <c r="H118" s="488">
        <v>1</v>
      </c>
      <c r="I118" s="488">
        <v>1</v>
      </c>
      <c r="J118" s="487"/>
      <c r="K118" s="487"/>
      <c r="L118" s="487"/>
      <c r="M118" s="487"/>
      <c r="N118" s="487"/>
      <c r="O118" s="487"/>
      <c r="P118" s="487"/>
      <c r="Q118" s="487"/>
      <c r="R118" s="487"/>
      <c r="S118" s="487"/>
      <c r="T118" s="487"/>
      <c r="U118" s="487"/>
      <c r="V118" s="487"/>
      <c r="W118" s="487"/>
      <c r="X118" s="487"/>
      <c r="Y118" s="487"/>
      <c r="Z118" s="487"/>
      <c r="AA118" s="487"/>
      <c r="AB118" s="487"/>
      <c r="AC118" s="487"/>
      <c r="AD118" s="487"/>
      <c r="AE118" s="487"/>
      <c r="AF118" s="487"/>
      <c r="AG118" s="487"/>
      <c r="AH118" s="487"/>
      <c r="AI118" s="487"/>
    </row>
    <row r="119" spans="1:35" s="489" customFormat="1" x14ac:dyDescent="0.25">
      <c r="A119" s="250">
        <v>33</v>
      </c>
      <c r="B119" s="484"/>
      <c r="C119" s="484" t="s">
        <v>165</v>
      </c>
      <c r="D119" s="484" t="s">
        <v>655</v>
      </c>
      <c r="E119" s="485" t="s">
        <v>23</v>
      </c>
      <c r="F119" s="456">
        <v>1</v>
      </c>
      <c r="G119" s="486">
        <v>1</v>
      </c>
      <c r="H119" s="486">
        <v>1</v>
      </c>
      <c r="I119" s="486">
        <v>1</v>
      </c>
      <c r="J119" s="487"/>
      <c r="K119" s="487"/>
      <c r="L119" s="487"/>
      <c r="M119" s="487"/>
      <c r="N119" s="487"/>
      <c r="O119" s="487"/>
      <c r="P119" s="487"/>
      <c r="Q119" s="487"/>
      <c r="R119" s="487"/>
      <c r="S119" s="487"/>
      <c r="T119" s="487"/>
      <c r="U119" s="487"/>
      <c r="V119" s="487"/>
      <c r="W119" s="487"/>
      <c r="X119" s="487"/>
      <c r="Y119" s="487"/>
      <c r="Z119" s="487"/>
      <c r="AA119" s="487"/>
      <c r="AB119" s="487"/>
      <c r="AC119" s="487"/>
      <c r="AD119" s="487"/>
      <c r="AE119" s="487"/>
      <c r="AF119" s="487"/>
      <c r="AG119" s="487"/>
      <c r="AH119" s="487"/>
      <c r="AI119" s="487"/>
    </row>
    <row r="120" spans="1:35" s="489" customFormat="1" x14ac:dyDescent="0.25">
      <c r="A120" s="250"/>
      <c r="B120" s="484"/>
      <c r="C120" s="484"/>
      <c r="D120" s="484"/>
      <c r="E120" s="485" t="s">
        <v>24</v>
      </c>
      <c r="F120" s="488">
        <v>1</v>
      </c>
      <c r="G120" s="488">
        <v>0</v>
      </c>
      <c r="H120" s="488">
        <v>0</v>
      </c>
      <c r="I120" s="488">
        <v>0</v>
      </c>
      <c r="J120" s="487"/>
      <c r="K120" s="487"/>
      <c r="L120" s="487"/>
      <c r="M120" s="487"/>
      <c r="N120" s="487"/>
      <c r="O120" s="487"/>
      <c r="P120" s="487"/>
      <c r="Q120" s="487"/>
      <c r="R120" s="487"/>
      <c r="S120" s="487"/>
      <c r="T120" s="487"/>
      <c r="U120" s="487"/>
      <c r="V120" s="487"/>
      <c r="W120" s="487"/>
      <c r="X120" s="487"/>
      <c r="Y120" s="487"/>
      <c r="Z120" s="487"/>
      <c r="AA120" s="487"/>
      <c r="AB120" s="487"/>
      <c r="AC120" s="487"/>
      <c r="AD120" s="487"/>
      <c r="AE120" s="487"/>
      <c r="AF120" s="487"/>
      <c r="AG120" s="487"/>
      <c r="AH120" s="487"/>
      <c r="AI120" s="487"/>
    </row>
    <row r="121" spans="1:35" s="489" customFormat="1" x14ac:dyDescent="0.25">
      <c r="A121" s="250"/>
      <c r="B121" s="484"/>
      <c r="C121" s="484"/>
      <c r="D121" s="484"/>
      <c r="E121" s="485" t="s">
        <v>25</v>
      </c>
      <c r="F121" s="488">
        <v>1</v>
      </c>
      <c r="G121" s="488">
        <v>1</v>
      </c>
      <c r="H121" s="488">
        <v>1</v>
      </c>
      <c r="I121" s="488">
        <v>1</v>
      </c>
      <c r="J121" s="487"/>
      <c r="K121" s="487"/>
      <c r="L121" s="487"/>
      <c r="M121" s="487"/>
      <c r="N121" s="487"/>
      <c r="O121" s="487"/>
      <c r="P121" s="487"/>
      <c r="Q121" s="487"/>
      <c r="R121" s="487"/>
      <c r="S121" s="487"/>
      <c r="T121" s="487"/>
      <c r="U121" s="487"/>
      <c r="V121" s="487"/>
      <c r="W121" s="487"/>
      <c r="X121" s="487"/>
      <c r="Y121" s="487"/>
      <c r="Z121" s="487"/>
      <c r="AA121" s="487"/>
      <c r="AB121" s="487"/>
      <c r="AC121" s="487"/>
      <c r="AD121" s="487"/>
      <c r="AE121" s="487"/>
      <c r="AF121" s="487"/>
      <c r="AG121" s="487"/>
      <c r="AH121" s="487"/>
      <c r="AI121" s="487"/>
    </row>
    <row r="122" spans="1:35" s="489" customFormat="1" x14ac:dyDescent="0.25">
      <c r="A122" s="250">
        <v>34</v>
      </c>
      <c r="B122" s="484"/>
      <c r="C122" s="484" t="s">
        <v>165</v>
      </c>
      <c r="D122" s="484" t="s">
        <v>656</v>
      </c>
      <c r="E122" s="485" t="s">
        <v>23</v>
      </c>
      <c r="F122" s="456">
        <v>1</v>
      </c>
      <c r="G122" s="486">
        <v>1</v>
      </c>
      <c r="H122" s="486">
        <v>1</v>
      </c>
      <c r="I122" s="486">
        <v>1</v>
      </c>
      <c r="J122" s="487"/>
      <c r="K122" s="487"/>
      <c r="L122" s="487"/>
      <c r="M122" s="487"/>
      <c r="N122" s="487"/>
      <c r="O122" s="487"/>
      <c r="P122" s="487"/>
      <c r="Q122" s="487"/>
      <c r="R122" s="487"/>
      <c r="S122" s="487"/>
      <c r="T122" s="487"/>
      <c r="U122" s="487"/>
      <c r="V122" s="487"/>
      <c r="W122" s="487"/>
      <c r="X122" s="487"/>
      <c r="Y122" s="487"/>
      <c r="Z122" s="487"/>
      <c r="AA122" s="487"/>
      <c r="AB122" s="487"/>
      <c r="AC122" s="487"/>
      <c r="AD122" s="487"/>
      <c r="AE122" s="487"/>
      <c r="AF122" s="487"/>
      <c r="AG122" s="487"/>
      <c r="AH122" s="487"/>
      <c r="AI122" s="487"/>
    </row>
    <row r="123" spans="1:35" s="489" customFormat="1" x14ac:dyDescent="0.25">
      <c r="A123" s="250"/>
      <c r="B123" s="484"/>
      <c r="C123" s="484"/>
      <c r="D123" s="484"/>
      <c r="E123" s="485" t="s">
        <v>24</v>
      </c>
      <c r="F123" s="488">
        <v>1</v>
      </c>
      <c r="G123" s="488">
        <v>0</v>
      </c>
      <c r="H123" s="488">
        <v>0</v>
      </c>
      <c r="I123" s="488">
        <v>0</v>
      </c>
      <c r="J123" s="487"/>
      <c r="K123" s="487"/>
      <c r="L123" s="487"/>
      <c r="M123" s="487"/>
      <c r="N123" s="487"/>
      <c r="O123" s="487"/>
      <c r="P123" s="487"/>
      <c r="Q123" s="487"/>
      <c r="R123" s="487"/>
      <c r="S123" s="487"/>
      <c r="T123" s="487"/>
      <c r="U123" s="487"/>
      <c r="V123" s="487"/>
      <c r="W123" s="487"/>
      <c r="X123" s="487"/>
      <c r="Y123" s="487"/>
      <c r="Z123" s="487"/>
      <c r="AA123" s="487"/>
      <c r="AB123" s="487"/>
      <c r="AC123" s="487"/>
      <c r="AD123" s="487"/>
      <c r="AE123" s="487"/>
      <c r="AF123" s="487"/>
      <c r="AG123" s="487"/>
      <c r="AH123" s="487"/>
      <c r="AI123" s="487"/>
    </row>
    <row r="124" spans="1:35" s="489" customFormat="1" x14ac:dyDescent="0.25">
      <c r="A124" s="250"/>
      <c r="B124" s="484"/>
      <c r="C124" s="484"/>
      <c r="D124" s="484"/>
      <c r="E124" s="485" t="s">
        <v>25</v>
      </c>
      <c r="F124" s="488">
        <v>1</v>
      </c>
      <c r="G124" s="488">
        <v>1</v>
      </c>
      <c r="H124" s="488">
        <v>1</v>
      </c>
      <c r="I124" s="488">
        <v>1</v>
      </c>
      <c r="J124" s="487"/>
      <c r="K124" s="487"/>
      <c r="L124" s="487"/>
      <c r="M124" s="487"/>
      <c r="N124" s="487"/>
      <c r="O124" s="487"/>
      <c r="P124" s="487"/>
      <c r="Q124" s="487"/>
      <c r="R124" s="487"/>
      <c r="S124" s="487"/>
      <c r="T124" s="487"/>
      <c r="U124" s="487"/>
      <c r="V124" s="487"/>
      <c r="W124" s="487"/>
      <c r="X124" s="487"/>
      <c r="Y124" s="487"/>
      <c r="Z124" s="487"/>
      <c r="AA124" s="487"/>
      <c r="AB124" s="487"/>
      <c r="AC124" s="487"/>
      <c r="AD124" s="487"/>
      <c r="AE124" s="487"/>
      <c r="AF124" s="487"/>
      <c r="AG124" s="487"/>
      <c r="AH124" s="487"/>
      <c r="AI124" s="487"/>
    </row>
    <row r="125" spans="1:35" s="489" customFormat="1" x14ac:dyDescent="0.25">
      <c r="A125" s="250">
        <v>35</v>
      </c>
      <c r="B125" s="484"/>
      <c r="C125" s="484" t="s">
        <v>657</v>
      </c>
      <c r="D125" s="484" t="s">
        <v>657</v>
      </c>
      <c r="E125" s="485" t="s">
        <v>23</v>
      </c>
      <c r="F125" s="456">
        <v>1</v>
      </c>
      <c r="G125" s="486">
        <v>1</v>
      </c>
      <c r="H125" s="486">
        <v>1</v>
      </c>
      <c r="I125" s="486">
        <v>1</v>
      </c>
      <c r="J125" s="487"/>
      <c r="K125" s="487"/>
      <c r="L125" s="487"/>
      <c r="M125" s="487"/>
      <c r="N125" s="487"/>
      <c r="O125" s="487"/>
      <c r="P125" s="487"/>
      <c r="Q125" s="487"/>
      <c r="R125" s="487"/>
      <c r="S125" s="487"/>
      <c r="T125" s="487"/>
      <c r="U125" s="487"/>
      <c r="V125" s="487"/>
      <c r="W125" s="487"/>
      <c r="X125" s="487"/>
      <c r="Y125" s="487"/>
      <c r="Z125" s="487"/>
      <c r="AA125" s="487"/>
      <c r="AB125" s="487"/>
      <c r="AC125" s="487"/>
      <c r="AD125" s="487"/>
      <c r="AE125" s="487"/>
      <c r="AF125" s="487"/>
      <c r="AG125" s="487"/>
      <c r="AH125" s="487"/>
      <c r="AI125" s="487"/>
    </row>
    <row r="126" spans="1:35" s="489" customFormat="1" x14ac:dyDescent="0.25">
      <c r="A126" s="250"/>
      <c r="B126" s="484"/>
      <c r="C126" s="484"/>
      <c r="D126" s="484"/>
      <c r="E126" s="485" t="s">
        <v>24</v>
      </c>
      <c r="F126" s="488">
        <v>1</v>
      </c>
      <c r="G126" s="488">
        <v>0</v>
      </c>
      <c r="H126" s="488">
        <v>0</v>
      </c>
      <c r="I126" s="488">
        <v>0</v>
      </c>
      <c r="J126" s="487"/>
      <c r="K126" s="487"/>
      <c r="L126" s="487"/>
      <c r="M126" s="487"/>
      <c r="N126" s="487"/>
      <c r="O126" s="487"/>
      <c r="P126" s="487"/>
      <c r="Q126" s="487"/>
      <c r="R126" s="487"/>
      <c r="S126" s="487"/>
      <c r="T126" s="487"/>
      <c r="U126" s="487"/>
      <c r="V126" s="487"/>
      <c r="W126" s="487"/>
      <c r="X126" s="487"/>
      <c r="Y126" s="487"/>
      <c r="Z126" s="487"/>
      <c r="AA126" s="487"/>
      <c r="AB126" s="487"/>
      <c r="AC126" s="487"/>
      <c r="AD126" s="487"/>
      <c r="AE126" s="487"/>
      <c r="AF126" s="487"/>
      <c r="AG126" s="487"/>
      <c r="AH126" s="487"/>
      <c r="AI126" s="487"/>
    </row>
    <row r="127" spans="1:35" s="489" customFormat="1" x14ac:dyDescent="0.25">
      <c r="A127" s="250"/>
      <c r="B127" s="484"/>
      <c r="C127" s="484"/>
      <c r="D127" s="484"/>
      <c r="E127" s="485" t="s">
        <v>25</v>
      </c>
      <c r="F127" s="488">
        <v>1</v>
      </c>
      <c r="G127" s="488">
        <v>1</v>
      </c>
      <c r="H127" s="488">
        <v>1</v>
      </c>
      <c r="I127" s="488">
        <v>1</v>
      </c>
      <c r="J127" s="487"/>
      <c r="K127" s="487"/>
      <c r="L127" s="487"/>
      <c r="M127" s="487"/>
      <c r="N127" s="487"/>
      <c r="O127" s="487"/>
      <c r="P127" s="487"/>
      <c r="Q127" s="487"/>
      <c r="R127" s="487"/>
      <c r="S127" s="487"/>
      <c r="T127" s="487"/>
      <c r="U127" s="487"/>
      <c r="V127" s="487"/>
      <c r="W127" s="487"/>
      <c r="X127" s="487"/>
      <c r="Y127" s="487"/>
      <c r="Z127" s="487"/>
      <c r="AA127" s="487"/>
      <c r="AB127" s="487"/>
      <c r="AC127" s="487"/>
      <c r="AD127" s="487"/>
      <c r="AE127" s="487"/>
      <c r="AF127" s="487"/>
      <c r="AG127" s="487"/>
      <c r="AH127" s="487"/>
      <c r="AI127" s="487"/>
    </row>
    <row r="128" spans="1:35" s="489" customFormat="1" x14ac:dyDescent="0.25">
      <c r="A128" s="250">
        <v>36</v>
      </c>
      <c r="B128" s="484"/>
      <c r="C128" s="484" t="s">
        <v>657</v>
      </c>
      <c r="D128" s="484" t="s">
        <v>658</v>
      </c>
      <c r="E128" s="485" t="s">
        <v>23</v>
      </c>
      <c r="F128" s="456">
        <v>1</v>
      </c>
      <c r="G128" s="486">
        <v>1</v>
      </c>
      <c r="H128" s="486">
        <v>1</v>
      </c>
      <c r="I128" s="486">
        <v>1</v>
      </c>
      <c r="J128" s="487"/>
      <c r="K128" s="487"/>
      <c r="L128" s="487"/>
      <c r="M128" s="487"/>
      <c r="N128" s="487"/>
      <c r="O128" s="487"/>
      <c r="P128" s="487"/>
      <c r="Q128" s="487"/>
      <c r="R128" s="487"/>
      <c r="S128" s="487"/>
      <c r="T128" s="487"/>
      <c r="U128" s="487"/>
      <c r="V128" s="487"/>
      <c r="W128" s="487"/>
      <c r="X128" s="487"/>
      <c r="Y128" s="487"/>
      <c r="Z128" s="487"/>
      <c r="AA128" s="487"/>
      <c r="AB128" s="487"/>
      <c r="AC128" s="487"/>
      <c r="AD128" s="487"/>
      <c r="AE128" s="487"/>
      <c r="AF128" s="487"/>
      <c r="AG128" s="487"/>
      <c r="AH128" s="487"/>
      <c r="AI128" s="487"/>
    </row>
    <row r="129" spans="1:35" s="489" customFormat="1" x14ac:dyDescent="0.25">
      <c r="A129" s="250"/>
      <c r="B129" s="484"/>
      <c r="C129" s="484"/>
      <c r="D129" s="484"/>
      <c r="E129" s="485" t="s">
        <v>24</v>
      </c>
      <c r="F129" s="488">
        <v>1</v>
      </c>
      <c r="G129" s="488">
        <v>0</v>
      </c>
      <c r="H129" s="488">
        <v>0</v>
      </c>
      <c r="I129" s="488">
        <v>0</v>
      </c>
      <c r="J129" s="487"/>
      <c r="K129" s="487"/>
      <c r="L129" s="487"/>
      <c r="M129" s="487"/>
      <c r="N129" s="487"/>
      <c r="O129" s="487"/>
      <c r="P129" s="487"/>
      <c r="Q129" s="487"/>
      <c r="R129" s="487"/>
      <c r="S129" s="487"/>
      <c r="T129" s="487"/>
      <c r="U129" s="487"/>
      <c r="V129" s="487"/>
      <c r="W129" s="487"/>
      <c r="X129" s="487"/>
      <c r="Y129" s="487"/>
      <c r="Z129" s="487"/>
      <c r="AA129" s="487"/>
      <c r="AB129" s="487"/>
      <c r="AC129" s="487"/>
      <c r="AD129" s="487"/>
      <c r="AE129" s="487"/>
      <c r="AF129" s="487"/>
      <c r="AG129" s="487"/>
      <c r="AH129" s="487"/>
      <c r="AI129" s="487"/>
    </row>
    <row r="130" spans="1:35" s="489" customFormat="1" x14ac:dyDescent="0.25">
      <c r="A130" s="250"/>
      <c r="B130" s="484"/>
      <c r="C130" s="484"/>
      <c r="D130" s="484"/>
      <c r="E130" s="485" t="s">
        <v>25</v>
      </c>
      <c r="F130" s="488">
        <v>1</v>
      </c>
      <c r="G130" s="488">
        <v>1</v>
      </c>
      <c r="H130" s="488">
        <v>1</v>
      </c>
      <c r="I130" s="488">
        <v>1</v>
      </c>
      <c r="J130" s="487"/>
      <c r="K130" s="487"/>
      <c r="L130" s="487"/>
      <c r="M130" s="487"/>
      <c r="N130" s="487"/>
      <c r="O130" s="487"/>
      <c r="P130" s="487"/>
      <c r="Q130" s="487"/>
      <c r="R130" s="487"/>
      <c r="S130" s="487"/>
      <c r="T130" s="487"/>
      <c r="U130" s="487"/>
      <c r="V130" s="487"/>
      <c r="W130" s="487"/>
      <c r="X130" s="487"/>
      <c r="Y130" s="487"/>
      <c r="Z130" s="487"/>
      <c r="AA130" s="487"/>
      <c r="AB130" s="487"/>
      <c r="AC130" s="487"/>
      <c r="AD130" s="487"/>
      <c r="AE130" s="487"/>
      <c r="AF130" s="487"/>
      <c r="AG130" s="487"/>
      <c r="AH130" s="487"/>
      <c r="AI130" s="487"/>
    </row>
    <row r="131" spans="1:35" s="489" customFormat="1" x14ac:dyDescent="0.25">
      <c r="A131" s="250">
        <v>37</v>
      </c>
      <c r="B131" s="484"/>
      <c r="C131" s="484" t="s">
        <v>657</v>
      </c>
      <c r="D131" s="484" t="s">
        <v>659</v>
      </c>
      <c r="E131" s="485" t="s">
        <v>23</v>
      </c>
      <c r="F131" s="456">
        <v>1</v>
      </c>
      <c r="G131" s="486">
        <v>1</v>
      </c>
      <c r="H131" s="486">
        <v>1</v>
      </c>
      <c r="I131" s="486">
        <v>1</v>
      </c>
      <c r="J131" s="487"/>
      <c r="K131" s="487"/>
      <c r="L131" s="487"/>
      <c r="M131" s="487"/>
      <c r="N131" s="487"/>
      <c r="O131" s="487"/>
      <c r="P131" s="487"/>
      <c r="Q131" s="487"/>
      <c r="R131" s="487"/>
      <c r="S131" s="487"/>
      <c r="T131" s="487"/>
      <c r="U131" s="487"/>
      <c r="V131" s="487"/>
      <c r="W131" s="487"/>
      <c r="X131" s="487"/>
      <c r="Y131" s="487"/>
      <c r="Z131" s="487"/>
      <c r="AA131" s="487"/>
      <c r="AB131" s="487"/>
      <c r="AC131" s="487"/>
      <c r="AD131" s="487"/>
      <c r="AE131" s="487"/>
      <c r="AF131" s="487"/>
      <c r="AG131" s="487"/>
      <c r="AH131" s="487"/>
      <c r="AI131" s="487"/>
    </row>
    <row r="132" spans="1:35" s="489" customFormat="1" x14ac:dyDescent="0.25">
      <c r="A132" s="250"/>
      <c r="B132" s="484"/>
      <c r="C132" s="484"/>
      <c r="D132" s="484"/>
      <c r="E132" s="485" t="s">
        <v>24</v>
      </c>
      <c r="F132" s="488">
        <v>1</v>
      </c>
      <c r="G132" s="488">
        <v>0</v>
      </c>
      <c r="H132" s="488">
        <v>0</v>
      </c>
      <c r="I132" s="488">
        <v>0</v>
      </c>
      <c r="J132" s="487"/>
      <c r="K132" s="487"/>
      <c r="L132" s="487"/>
      <c r="M132" s="487"/>
      <c r="N132" s="487"/>
      <c r="O132" s="487"/>
      <c r="P132" s="487"/>
      <c r="Q132" s="487"/>
      <c r="R132" s="487"/>
      <c r="S132" s="487"/>
      <c r="T132" s="487"/>
      <c r="U132" s="487"/>
      <c r="V132" s="487"/>
      <c r="W132" s="487"/>
      <c r="X132" s="487"/>
      <c r="Y132" s="487"/>
      <c r="Z132" s="487"/>
      <c r="AA132" s="487"/>
      <c r="AB132" s="487"/>
      <c r="AC132" s="487"/>
      <c r="AD132" s="487"/>
      <c r="AE132" s="487"/>
      <c r="AF132" s="487"/>
      <c r="AG132" s="487"/>
      <c r="AH132" s="487"/>
      <c r="AI132" s="487"/>
    </row>
    <row r="133" spans="1:35" s="489" customFormat="1" x14ac:dyDescent="0.25">
      <c r="A133" s="250"/>
      <c r="B133" s="484"/>
      <c r="C133" s="484"/>
      <c r="D133" s="484"/>
      <c r="E133" s="485" t="s">
        <v>25</v>
      </c>
      <c r="F133" s="488">
        <v>1</v>
      </c>
      <c r="G133" s="488">
        <v>1</v>
      </c>
      <c r="H133" s="488">
        <v>1</v>
      </c>
      <c r="I133" s="488">
        <v>1</v>
      </c>
      <c r="J133" s="487"/>
      <c r="K133" s="487"/>
      <c r="L133" s="487"/>
      <c r="M133" s="487"/>
      <c r="N133" s="487"/>
      <c r="O133" s="487"/>
      <c r="P133" s="487"/>
      <c r="Q133" s="487"/>
      <c r="R133" s="487"/>
      <c r="S133" s="487"/>
      <c r="T133" s="487"/>
      <c r="U133" s="487"/>
      <c r="V133" s="487"/>
      <c r="W133" s="487"/>
      <c r="X133" s="487"/>
      <c r="Y133" s="487"/>
      <c r="Z133" s="487"/>
      <c r="AA133" s="487"/>
      <c r="AB133" s="487"/>
      <c r="AC133" s="487"/>
      <c r="AD133" s="487"/>
      <c r="AE133" s="487"/>
      <c r="AF133" s="487"/>
      <c r="AG133" s="487"/>
      <c r="AH133" s="487"/>
      <c r="AI133" s="487"/>
    </row>
    <row r="134" spans="1:35" s="489" customFormat="1" x14ac:dyDescent="0.25">
      <c r="A134" s="250">
        <v>38</v>
      </c>
      <c r="B134" s="484"/>
      <c r="C134" s="484" t="s">
        <v>170</v>
      </c>
      <c r="D134" s="484" t="s">
        <v>660</v>
      </c>
      <c r="E134" s="485" t="s">
        <v>23</v>
      </c>
      <c r="F134" s="456">
        <v>1</v>
      </c>
      <c r="G134" s="486">
        <v>1</v>
      </c>
      <c r="H134" s="486">
        <v>1</v>
      </c>
      <c r="I134" s="486">
        <v>1</v>
      </c>
      <c r="J134" s="487"/>
      <c r="K134" s="487"/>
      <c r="L134" s="487"/>
      <c r="M134" s="487"/>
      <c r="N134" s="487"/>
      <c r="O134" s="487"/>
      <c r="P134" s="487"/>
      <c r="Q134" s="487"/>
      <c r="R134" s="487"/>
      <c r="S134" s="487"/>
      <c r="T134" s="487"/>
      <c r="U134" s="487"/>
      <c r="V134" s="487"/>
      <c r="W134" s="487"/>
      <c r="X134" s="487"/>
      <c r="Y134" s="487"/>
      <c r="Z134" s="487"/>
      <c r="AA134" s="487"/>
      <c r="AB134" s="487"/>
      <c r="AC134" s="487"/>
      <c r="AD134" s="487"/>
      <c r="AE134" s="487"/>
      <c r="AF134" s="487"/>
      <c r="AG134" s="487"/>
      <c r="AH134" s="487"/>
      <c r="AI134" s="487"/>
    </row>
    <row r="135" spans="1:35" s="489" customFormat="1" x14ac:dyDescent="0.25">
      <c r="A135" s="250"/>
      <c r="B135" s="484"/>
      <c r="C135" s="484"/>
      <c r="D135" s="484"/>
      <c r="E135" s="485" t="s">
        <v>24</v>
      </c>
      <c r="F135" s="488">
        <v>1</v>
      </c>
      <c r="G135" s="488">
        <v>0</v>
      </c>
      <c r="H135" s="488">
        <v>0</v>
      </c>
      <c r="I135" s="488">
        <v>0</v>
      </c>
      <c r="J135" s="487"/>
      <c r="K135" s="487"/>
      <c r="L135" s="487"/>
      <c r="M135" s="487"/>
      <c r="N135" s="487"/>
      <c r="O135" s="487"/>
      <c r="P135" s="487"/>
      <c r="Q135" s="487"/>
      <c r="R135" s="487"/>
      <c r="S135" s="487"/>
      <c r="T135" s="487"/>
      <c r="U135" s="487"/>
      <c r="V135" s="487"/>
      <c r="W135" s="487"/>
      <c r="X135" s="487"/>
      <c r="Y135" s="487"/>
      <c r="Z135" s="487"/>
      <c r="AA135" s="487"/>
      <c r="AB135" s="487"/>
      <c r="AC135" s="487"/>
      <c r="AD135" s="487"/>
      <c r="AE135" s="487"/>
      <c r="AF135" s="487"/>
      <c r="AG135" s="487"/>
      <c r="AH135" s="487"/>
      <c r="AI135" s="487"/>
    </row>
    <row r="136" spans="1:35" s="489" customFormat="1" x14ac:dyDescent="0.25">
      <c r="A136" s="250"/>
      <c r="B136" s="484"/>
      <c r="C136" s="484"/>
      <c r="D136" s="484"/>
      <c r="E136" s="485" t="s">
        <v>25</v>
      </c>
      <c r="F136" s="488">
        <v>1</v>
      </c>
      <c r="G136" s="488">
        <v>1</v>
      </c>
      <c r="H136" s="488">
        <v>1</v>
      </c>
      <c r="I136" s="488">
        <v>1</v>
      </c>
      <c r="J136" s="487"/>
      <c r="K136" s="487"/>
      <c r="L136" s="487"/>
      <c r="M136" s="487"/>
      <c r="N136" s="487"/>
      <c r="O136" s="487"/>
      <c r="P136" s="487"/>
      <c r="Q136" s="487"/>
      <c r="R136" s="487"/>
      <c r="S136" s="487"/>
      <c r="T136" s="487"/>
      <c r="U136" s="487"/>
      <c r="V136" s="487"/>
      <c r="W136" s="487"/>
      <c r="X136" s="487"/>
      <c r="Y136" s="487"/>
      <c r="Z136" s="487"/>
      <c r="AA136" s="487"/>
      <c r="AB136" s="487"/>
      <c r="AC136" s="487"/>
      <c r="AD136" s="487"/>
      <c r="AE136" s="487"/>
      <c r="AF136" s="487"/>
      <c r="AG136" s="487"/>
      <c r="AH136" s="487"/>
      <c r="AI136" s="487"/>
    </row>
    <row r="137" spans="1:35" s="489" customFormat="1" x14ac:dyDescent="0.25">
      <c r="A137" s="250">
        <v>39</v>
      </c>
      <c r="B137" s="484"/>
      <c r="C137" s="484" t="s">
        <v>172</v>
      </c>
      <c r="D137" s="484" t="s">
        <v>661</v>
      </c>
      <c r="E137" s="485" t="s">
        <v>23</v>
      </c>
      <c r="F137" s="456">
        <v>1</v>
      </c>
      <c r="G137" s="486">
        <v>1</v>
      </c>
      <c r="H137" s="486">
        <v>1</v>
      </c>
      <c r="I137" s="486">
        <v>1</v>
      </c>
      <c r="J137" s="487"/>
      <c r="K137" s="487"/>
      <c r="L137" s="487"/>
      <c r="M137" s="487"/>
      <c r="N137" s="487"/>
      <c r="O137" s="487"/>
      <c r="P137" s="487"/>
      <c r="Q137" s="487"/>
      <c r="R137" s="487"/>
      <c r="S137" s="487"/>
      <c r="T137" s="487"/>
      <c r="U137" s="487"/>
      <c r="V137" s="487"/>
      <c r="W137" s="487"/>
      <c r="X137" s="487"/>
      <c r="Y137" s="487"/>
      <c r="Z137" s="487"/>
      <c r="AA137" s="487"/>
      <c r="AB137" s="487"/>
      <c r="AC137" s="487"/>
      <c r="AD137" s="487"/>
      <c r="AE137" s="487"/>
      <c r="AF137" s="487"/>
      <c r="AG137" s="487"/>
      <c r="AH137" s="487"/>
      <c r="AI137" s="487"/>
    </row>
    <row r="138" spans="1:35" s="489" customFormat="1" x14ac:dyDescent="0.25">
      <c r="A138" s="250"/>
      <c r="B138" s="484"/>
      <c r="C138" s="484"/>
      <c r="D138" s="484"/>
      <c r="E138" s="485" t="s">
        <v>24</v>
      </c>
      <c r="F138" s="488">
        <v>1</v>
      </c>
      <c r="G138" s="488">
        <v>0</v>
      </c>
      <c r="H138" s="488">
        <v>0</v>
      </c>
      <c r="I138" s="488">
        <v>0</v>
      </c>
      <c r="J138" s="487"/>
      <c r="K138" s="487"/>
      <c r="L138" s="487"/>
      <c r="M138" s="487"/>
      <c r="N138" s="487"/>
      <c r="O138" s="487"/>
      <c r="P138" s="487"/>
      <c r="Q138" s="487"/>
      <c r="R138" s="487"/>
      <c r="S138" s="487"/>
      <c r="T138" s="487"/>
      <c r="U138" s="487"/>
      <c r="V138" s="487"/>
      <c r="W138" s="487"/>
      <c r="X138" s="487"/>
      <c r="Y138" s="487"/>
      <c r="Z138" s="487"/>
      <c r="AA138" s="487"/>
      <c r="AB138" s="487"/>
      <c r="AC138" s="487"/>
      <c r="AD138" s="487"/>
      <c r="AE138" s="487"/>
      <c r="AF138" s="487"/>
      <c r="AG138" s="487"/>
      <c r="AH138" s="487"/>
      <c r="AI138" s="487"/>
    </row>
    <row r="139" spans="1:35" s="489" customFormat="1" x14ac:dyDescent="0.25">
      <c r="A139" s="250"/>
      <c r="B139" s="484"/>
      <c r="C139" s="484"/>
      <c r="D139" s="484"/>
      <c r="E139" s="485" t="s">
        <v>25</v>
      </c>
      <c r="F139" s="488">
        <v>1</v>
      </c>
      <c r="G139" s="488">
        <v>1</v>
      </c>
      <c r="H139" s="488">
        <v>1</v>
      </c>
      <c r="I139" s="488">
        <v>1</v>
      </c>
      <c r="J139" s="487"/>
      <c r="K139" s="487"/>
      <c r="L139" s="487"/>
      <c r="M139" s="487"/>
      <c r="N139" s="487"/>
      <c r="O139" s="487"/>
      <c r="P139" s="487"/>
      <c r="Q139" s="487"/>
      <c r="R139" s="487"/>
      <c r="S139" s="487"/>
      <c r="T139" s="487"/>
      <c r="U139" s="487"/>
      <c r="V139" s="487"/>
      <c r="W139" s="487"/>
      <c r="X139" s="487"/>
      <c r="Y139" s="487"/>
      <c r="Z139" s="487"/>
      <c r="AA139" s="487"/>
      <c r="AB139" s="487"/>
      <c r="AC139" s="487"/>
      <c r="AD139" s="487"/>
      <c r="AE139" s="487"/>
      <c r="AF139" s="487"/>
      <c r="AG139" s="487"/>
      <c r="AH139" s="487"/>
      <c r="AI139" s="487"/>
    </row>
    <row r="140" spans="1:35" s="489" customFormat="1" x14ac:dyDescent="0.25">
      <c r="A140" s="250">
        <v>40</v>
      </c>
      <c r="B140" s="484"/>
      <c r="C140" s="484" t="s">
        <v>178</v>
      </c>
      <c r="D140" s="484" t="s">
        <v>662</v>
      </c>
      <c r="E140" s="485" t="s">
        <v>23</v>
      </c>
      <c r="F140" s="456">
        <v>1</v>
      </c>
      <c r="G140" s="486">
        <v>1</v>
      </c>
      <c r="H140" s="486">
        <v>1</v>
      </c>
      <c r="I140" s="486">
        <v>1</v>
      </c>
      <c r="J140" s="487"/>
      <c r="K140" s="487"/>
      <c r="L140" s="487"/>
      <c r="M140" s="487"/>
      <c r="N140" s="487"/>
      <c r="O140" s="487"/>
      <c r="P140" s="487"/>
      <c r="Q140" s="487"/>
      <c r="R140" s="487"/>
      <c r="S140" s="487"/>
      <c r="T140" s="487"/>
      <c r="U140" s="487"/>
      <c r="V140" s="487"/>
      <c r="W140" s="487"/>
      <c r="X140" s="487"/>
      <c r="Y140" s="487"/>
      <c r="Z140" s="487"/>
      <c r="AA140" s="487"/>
      <c r="AB140" s="487"/>
      <c r="AC140" s="487"/>
      <c r="AD140" s="487"/>
      <c r="AE140" s="487"/>
      <c r="AF140" s="487"/>
      <c r="AG140" s="487"/>
      <c r="AH140" s="487"/>
      <c r="AI140" s="487"/>
    </row>
    <row r="141" spans="1:35" s="489" customFormat="1" x14ac:dyDescent="0.25">
      <c r="A141" s="250"/>
      <c r="B141" s="484"/>
      <c r="C141" s="484"/>
      <c r="D141" s="484"/>
      <c r="E141" s="485" t="s">
        <v>24</v>
      </c>
      <c r="F141" s="488">
        <v>1</v>
      </c>
      <c r="G141" s="488">
        <v>0</v>
      </c>
      <c r="H141" s="488">
        <v>0</v>
      </c>
      <c r="I141" s="488">
        <v>0</v>
      </c>
      <c r="J141" s="487"/>
      <c r="K141" s="487"/>
      <c r="L141" s="487"/>
      <c r="M141" s="487"/>
      <c r="N141" s="487"/>
      <c r="O141" s="487"/>
      <c r="P141" s="487"/>
      <c r="Q141" s="487"/>
      <c r="R141" s="487"/>
      <c r="S141" s="487"/>
      <c r="T141" s="487"/>
      <c r="U141" s="487"/>
      <c r="V141" s="487"/>
      <c r="W141" s="487"/>
      <c r="X141" s="487"/>
      <c r="Y141" s="487"/>
      <c r="Z141" s="487"/>
      <c r="AA141" s="487"/>
      <c r="AB141" s="487"/>
      <c r="AC141" s="487"/>
      <c r="AD141" s="487"/>
      <c r="AE141" s="487"/>
      <c r="AF141" s="487"/>
      <c r="AG141" s="487"/>
      <c r="AH141" s="487"/>
      <c r="AI141" s="487"/>
    </row>
    <row r="142" spans="1:35" s="489" customFormat="1" x14ac:dyDescent="0.25">
      <c r="A142" s="250"/>
      <c r="B142" s="484"/>
      <c r="C142" s="484"/>
      <c r="D142" s="484"/>
      <c r="E142" s="485" t="s">
        <v>25</v>
      </c>
      <c r="F142" s="488">
        <v>1</v>
      </c>
      <c r="G142" s="488">
        <v>1</v>
      </c>
      <c r="H142" s="488">
        <v>1</v>
      </c>
      <c r="I142" s="488">
        <v>1</v>
      </c>
      <c r="J142" s="487"/>
      <c r="K142" s="487"/>
      <c r="L142" s="487"/>
      <c r="M142" s="487"/>
      <c r="N142" s="487"/>
      <c r="O142" s="487"/>
      <c r="P142" s="487"/>
      <c r="Q142" s="487"/>
      <c r="R142" s="487"/>
      <c r="S142" s="487"/>
      <c r="T142" s="487"/>
      <c r="U142" s="487"/>
      <c r="V142" s="487"/>
      <c r="W142" s="487"/>
      <c r="X142" s="487"/>
      <c r="Y142" s="487"/>
      <c r="Z142" s="487"/>
      <c r="AA142" s="487"/>
      <c r="AB142" s="487"/>
      <c r="AC142" s="487"/>
      <c r="AD142" s="487"/>
      <c r="AE142" s="487"/>
      <c r="AF142" s="487"/>
      <c r="AG142" s="487"/>
      <c r="AH142" s="487"/>
      <c r="AI142" s="487"/>
    </row>
    <row r="143" spans="1:35" s="489" customFormat="1" x14ac:dyDescent="0.25">
      <c r="A143" s="250">
        <v>41</v>
      </c>
      <c r="B143" s="484" t="s">
        <v>183</v>
      </c>
      <c r="C143" s="484" t="s">
        <v>183</v>
      </c>
      <c r="D143" s="484" t="s">
        <v>663</v>
      </c>
      <c r="E143" s="485" t="s">
        <v>23</v>
      </c>
      <c r="F143" s="456">
        <v>1</v>
      </c>
      <c r="G143" s="486">
        <v>1</v>
      </c>
      <c r="H143" s="486">
        <v>1</v>
      </c>
      <c r="I143" s="486">
        <v>1</v>
      </c>
      <c r="J143" s="487"/>
      <c r="K143" s="487"/>
      <c r="L143" s="487"/>
      <c r="M143" s="487"/>
      <c r="N143" s="487"/>
      <c r="O143" s="487"/>
      <c r="P143" s="487"/>
      <c r="Q143" s="487"/>
      <c r="R143" s="487"/>
      <c r="S143" s="487"/>
      <c r="T143" s="487"/>
      <c r="U143" s="487"/>
      <c r="V143" s="487"/>
      <c r="W143" s="487"/>
      <c r="X143" s="487"/>
      <c r="Y143" s="487"/>
      <c r="Z143" s="487"/>
      <c r="AA143" s="487"/>
      <c r="AB143" s="487"/>
      <c r="AC143" s="487"/>
      <c r="AD143" s="487"/>
      <c r="AE143" s="487"/>
      <c r="AF143" s="487"/>
      <c r="AG143" s="487"/>
      <c r="AH143" s="487"/>
      <c r="AI143" s="487"/>
    </row>
    <row r="144" spans="1:35" s="489" customFormat="1" x14ac:dyDescent="0.25">
      <c r="A144" s="250"/>
      <c r="B144" s="484"/>
      <c r="C144" s="484"/>
      <c r="D144" s="484"/>
      <c r="E144" s="485" t="s">
        <v>24</v>
      </c>
      <c r="F144" s="488">
        <v>1</v>
      </c>
      <c r="G144" s="488">
        <v>0</v>
      </c>
      <c r="H144" s="488">
        <v>0</v>
      </c>
      <c r="I144" s="488">
        <v>0</v>
      </c>
      <c r="J144" s="487"/>
      <c r="K144" s="487"/>
      <c r="L144" s="487"/>
      <c r="M144" s="487"/>
      <c r="N144" s="487"/>
      <c r="O144" s="487"/>
      <c r="P144" s="487"/>
      <c r="Q144" s="487"/>
      <c r="R144" s="487"/>
      <c r="S144" s="487"/>
      <c r="T144" s="487"/>
      <c r="U144" s="487"/>
      <c r="V144" s="487"/>
      <c r="W144" s="487"/>
      <c r="X144" s="487"/>
      <c r="Y144" s="487"/>
      <c r="Z144" s="487"/>
      <c r="AA144" s="487"/>
      <c r="AB144" s="487"/>
      <c r="AC144" s="487"/>
      <c r="AD144" s="487"/>
      <c r="AE144" s="487"/>
      <c r="AF144" s="487"/>
      <c r="AG144" s="487"/>
      <c r="AH144" s="487"/>
      <c r="AI144" s="487"/>
    </row>
    <row r="145" spans="1:35" s="489" customFormat="1" x14ac:dyDescent="0.25">
      <c r="A145" s="250"/>
      <c r="B145" s="484"/>
      <c r="C145" s="484"/>
      <c r="D145" s="484"/>
      <c r="E145" s="485" t="s">
        <v>25</v>
      </c>
      <c r="F145" s="488">
        <v>1</v>
      </c>
      <c r="G145" s="488">
        <v>1</v>
      </c>
      <c r="H145" s="488">
        <v>1</v>
      </c>
      <c r="I145" s="488">
        <v>1</v>
      </c>
      <c r="J145" s="487"/>
      <c r="K145" s="487"/>
      <c r="L145" s="487"/>
      <c r="M145" s="487"/>
      <c r="N145" s="487"/>
      <c r="O145" s="487"/>
      <c r="P145" s="487"/>
      <c r="Q145" s="487"/>
      <c r="R145" s="487"/>
      <c r="S145" s="487"/>
      <c r="T145" s="487"/>
      <c r="U145" s="487"/>
      <c r="V145" s="487"/>
      <c r="W145" s="487"/>
      <c r="X145" s="487"/>
      <c r="Y145" s="487"/>
      <c r="Z145" s="487"/>
      <c r="AA145" s="487"/>
      <c r="AB145" s="487"/>
      <c r="AC145" s="487"/>
      <c r="AD145" s="487"/>
      <c r="AE145" s="487"/>
      <c r="AF145" s="487"/>
      <c r="AG145" s="487"/>
      <c r="AH145" s="487"/>
      <c r="AI145" s="487"/>
    </row>
    <row r="146" spans="1:35" s="489" customFormat="1" x14ac:dyDescent="0.25">
      <c r="A146" s="250">
        <v>42</v>
      </c>
      <c r="B146" s="484"/>
      <c r="C146" s="484" t="s">
        <v>183</v>
      </c>
      <c r="D146" s="484" t="s">
        <v>664</v>
      </c>
      <c r="E146" s="485" t="s">
        <v>23</v>
      </c>
      <c r="F146" s="456">
        <v>1</v>
      </c>
      <c r="G146" s="486">
        <v>1</v>
      </c>
      <c r="H146" s="486">
        <v>1</v>
      </c>
      <c r="I146" s="486">
        <v>1</v>
      </c>
      <c r="J146" s="487"/>
      <c r="K146" s="487"/>
      <c r="L146" s="487"/>
      <c r="M146" s="487"/>
      <c r="N146" s="487"/>
      <c r="O146" s="487"/>
      <c r="P146" s="487"/>
      <c r="Q146" s="487"/>
      <c r="R146" s="487"/>
      <c r="S146" s="487"/>
      <c r="T146" s="487"/>
      <c r="U146" s="487"/>
      <c r="V146" s="487"/>
      <c r="W146" s="487"/>
      <c r="X146" s="487"/>
      <c r="Y146" s="487"/>
      <c r="Z146" s="487"/>
      <c r="AA146" s="487"/>
      <c r="AB146" s="487"/>
      <c r="AC146" s="487"/>
      <c r="AD146" s="487"/>
      <c r="AE146" s="487"/>
      <c r="AF146" s="487"/>
      <c r="AG146" s="487"/>
      <c r="AH146" s="487"/>
      <c r="AI146" s="487"/>
    </row>
    <row r="147" spans="1:35" s="489" customFormat="1" x14ac:dyDescent="0.25">
      <c r="A147" s="250"/>
      <c r="B147" s="484"/>
      <c r="C147" s="484"/>
      <c r="D147" s="484"/>
      <c r="E147" s="485" t="s">
        <v>24</v>
      </c>
      <c r="F147" s="488">
        <v>1</v>
      </c>
      <c r="G147" s="488">
        <v>0</v>
      </c>
      <c r="H147" s="488">
        <v>0</v>
      </c>
      <c r="I147" s="488">
        <v>0</v>
      </c>
      <c r="J147" s="487"/>
      <c r="K147" s="487"/>
      <c r="L147" s="487"/>
      <c r="M147" s="487"/>
      <c r="N147" s="487"/>
      <c r="O147" s="487"/>
      <c r="P147" s="487"/>
      <c r="Q147" s="487"/>
      <c r="R147" s="487"/>
      <c r="S147" s="487"/>
      <c r="T147" s="487"/>
      <c r="U147" s="487"/>
      <c r="V147" s="487"/>
      <c r="W147" s="487"/>
      <c r="X147" s="487"/>
      <c r="Y147" s="487"/>
      <c r="Z147" s="487"/>
      <c r="AA147" s="487"/>
      <c r="AB147" s="487"/>
      <c r="AC147" s="487"/>
      <c r="AD147" s="487"/>
      <c r="AE147" s="487"/>
      <c r="AF147" s="487"/>
      <c r="AG147" s="487"/>
      <c r="AH147" s="487"/>
      <c r="AI147" s="487"/>
    </row>
    <row r="148" spans="1:35" s="489" customFormat="1" x14ac:dyDescent="0.25">
      <c r="A148" s="250"/>
      <c r="B148" s="484"/>
      <c r="C148" s="484"/>
      <c r="D148" s="484"/>
      <c r="E148" s="485" t="s">
        <v>25</v>
      </c>
      <c r="F148" s="488">
        <v>1</v>
      </c>
      <c r="G148" s="488">
        <v>1</v>
      </c>
      <c r="H148" s="488">
        <v>1</v>
      </c>
      <c r="I148" s="488">
        <v>1</v>
      </c>
      <c r="J148" s="487"/>
      <c r="K148" s="487"/>
      <c r="L148" s="487"/>
      <c r="M148" s="487"/>
      <c r="N148" s="487"/>
      <c r="O148" s="487"/>
      <c r="P148" s="487"/>
      <c r="Q148" s="487"/>
      <c r="R148" s="487"/>
      <c r="S148" s="487"/>
      <c r="T148" s="487"/>
      <c r="U148" s="487"/>
      <c r="V148" s="487"/>
      <c r="W148" s="487"/>
      <c r="X148" s="487"/>
      <c r="Y148" s="487"/>
      <c r="Z148" s="487"/>
      <c r="AA148" s="487"/>
      <c r="AB148" s="487"/>
      <c r="AC148" s="487"/>
      <c r="AD148" s="487"/>
      <c r="AE148" s="487"/>
      <c r="AF148" s="487"/>
      <c r="AG148" s="487"/>
      <c r="AH148" s="487"/>
      <c r="AI148" s="487"/>
    </row>
    <row r="149" spans="1:35" s="489" customFormat="1" x14ac:dyDescent="0.25">
      <c r="A149" s="250">
        <v>43</v>
      </c>
      <c r="B149" s="484"/>
      <c r="C149" s="484" t="s">
        <v>183</v>
      </c>
      <c r="D149" s="484" t="s">
        <v>665</v>
      </c>
      <c r="E149" s="485" t="s">
        <v>23</v>
      </c>
      <c r="F149" s="456">
        <v>1</v>
      </c>
      <c r="G149" s="486">
        <v>1</v>
      </c>
      <c r="H149" s="486">
        <v>1</v>
      </c>
      <c r="I149" s="486">
        <v>1</v>
      </c>
      <c r="J149" s="487"/>
      <c r="K149" s="487"/>
      <c r="L149" s="487"/>
      <c r="M149" s="487"/>
      <c r="N149" s="487"/>
      <c r="O149" s="487"/>
      <c r="P149" s="487"/>
      <c r="Q149" s="487"/>
      <c r="R149" s="487"/>
      <c r="S149" s="487"/>
      <c r="T149" s="487"/>
      <c r="U149" s="487"/>
      <c r="V149" s="487"/>
      <c r="W149" s="487"/>
      <c r="X149" s="487"/>
      <c r="Y149" s="487"/>
      <c r="Z149" s="487"/>
      <c r="AA149" s="487"/>
      <c r="AB149" s="487"/>
      <c r="AC149" s="487"/>
      <c r="AD149" s="487"/>
      <c r="AE149" s="487"/>
      <c r="AF149" s="487"/>
      <c r="AG149" s="487"/>
      <c r="AH149" s="487"/>
      <c r="AI149" s="487"/>
    </row>
    <row r="150" spans="1:35" s="489" customFormat="1" x14ac:dyDescent="0.25">
      <c r="A150" s="250"/>
      <c r="B150" s="484"/>
      <c r="C150" s="484"/>
      <c r="D150" s="484"/>
      <c r="E150" s="485" t="s">
        <v>24</v>
      </c>
      <c r="F150" s="488">
        <v>1</v>
      </c>
      <c r="G150" s="488">
        <v>0</v>
      </c>
      <c r="H150" s="488">
        <v>0</v>
      </c>
      <c r="I150" s="488">
        <v>0</v>
      </c>
      <c r="J150" s="487"/>
      <c r="K150" s="487"/>
      <c r="L150" s="487"/>
      <c r="M150" s="487"/>
      <c r="N150" s="487"/>
      <c r="O150" s="487"/>
      <c r="P150" s="487"/>
      <c r="Q150" s="487"/>
      <c r="R150" s="487"/>
      <c r="S150" s="487"/>
      <c r="T150" s="487"/>
      <c r="U150" s="487"/>
      <c r="V150" s="487"/>
      <c r="W150" s="487"/>
      <c r="X150" s="487"/>
      <c r="Y150" s="487"/>
      <c r="Z150" s="487"/>
      <c r="AA150" s="487"/>
      <c r="AB150" s="487"/>
      <c r="AC150" s="487"/>
      <c r="AD150" s="487"/>
      <c r="AE150" s="487"/>
      <c r="AF150" s="487"/>
      <c r="AG150" s="487"/>
      <c r="AH150" s="487"/>
      <c r="AI150" s="487"/>
    </row>
    <row r="151" spans="1:35" s="489" customFormat="1" x14ac:dyDescent="0.25">
      <c r="A151" s="250"/>
      <c r="B151" s="484"/>
      <c r="C151" s="484"/>
      <c r="D151" s="484"/>
      <c r="E151" s="485" t="s">
        <v>25</v>
      </c>
      <c r="F151" s="488">
        <v>1</v>
      </c>
      <c r="G151" s="488">
        <v>1</v>
      </c>
      <c r="H151" s="488">
        <v>1</v>
      </c>
      <c r="I151" s="488">
        <v>1</v>
      </c>
      <c r="J151" s="487"/>
      <c r="K151" s="487"/>
      <c r="L151" s="487"/>
      <c r="M151" s="487"/>
      <c r="N151" s="487"/>
      <c r="O151" s="487"/>
      <c r="P151" s="487"/>
      <c r="Q151" s="487"/>
      <c r="R151" s="487"/>
      <c r="S151" s="487"/>
      <c r="T151" s="487"/>
      <c r="U151" s="487"/>
      <c r="V151" s="487"/>
      <c r="W151" s="487"/>
      <c r="X151" s="487"/>
      <c r="Y151" s="487"/>
      <c r="Z151" s="487"/>
      <c r="AA151" s="487"/>
      <c r="AB151" s="487"/>
      <c r="AC151" s="487"/>
      <c r="AD151" s="487"/>
      <c r="AE151" s="487"/>
      <c r="AF151" s="487"/>
      <c r="AG151" s="487"/>
      <c r="AH151" s="487"/>
      <c r="AI151" s="487"/>
    </row>
    <row r="152" spans="1:35" s="489" customFormat="1" x14ac:dyDescent="0.25">
      <c r="A152" s="250">
        <v>44</v>
      </c>
      <c r="B152" s="484"/>
      <c r="C152" s="484" t="s">
        <v>184</v>
      </c>
      <c r="D152" s="484" t="s">
        <v>184</v>
      </c>
      <c r="E152" s="485" t="s">
        <v>23</v>
      </c>
      <c r="F152" s="456">
        <v>1</v>
      </c>
      <c r="G152" s="486">
        <v>1</v>
      </c>
      <c r="H152" s="486">
        <v>1</v>
      </c>
      <c r="I152" s="486">
        <v>1</v>
      </c>
      <c r="J152" s="487"/>
      <c r="K152" s="487"/>
      <c r="L152" s="487"/>
      <c r="M152" s="487"/>
      <c r="N152" s="487"/>
      <c r="O152" s="487"/>
      <c r="P152" s="487"/>
      <c r="Q152" s="487"/>
      <c r="R152" s="487"/>
      <c r="S152" s="487"/>
      <c r="T152" s="487"/>
      <c r="U152" s="487"/>
      <c r="V152" s="487"/>
      <c r="W152" s="487"/>
      <c r="X152" s="487"/>
      <c r="Y152" s="487"/>
      <c r="Z152" s="487"/>
      <c r="AA152" s="487"/>
      <c r="AB152" s="487"/>
      <c r="AC152" s="487"/>
      <c r="AD152" s="487"/>
      <c r="AE152" s="487"/>
      <c r="AF152" s="487"/>
      <c r="AG152" s="487"/>
      <c r="AH152" s="487"/>
      <c r="AI152" s="487"/>
    </row>
    <row r="153" spans="1:35" s="489" customFormat="1" x14ac:dyDescent="0.25">
      <c r="A153" s="250"/>
      <c r="B153" s="484"/>
      <c r="C153" s="484"/>
      <c r="D153" s="484"/>
      <c r="E153" s="485" t="s">
        <v>24</v>
      </c>
      <c r="F153" s="488">
        <v>1</v>
      </c>
      <c r="G153" s="488">
        <v>0</v>
      </c>
      <c r="H153" s="488">
        <v>0</v>
      </c>
      <c r="I153" s="488">
        <v>0</v>
      </c>
      <c r="J153" s="487"/>
      <c r="K153" s="487"/>
      <c r="L153" s="487"/>
      <c r="M153" s="487"/>
      <c r="N153" s="487"/>
      <c r="O153" s="487"/>
      <c r="P153" s="487"/>
      <c r="Q153" s="487"/>
      <c r="R153" s="487"/>
      <c r="S153" s="487"/>
      <c r="T153" s="487"/>
      <c r="U153" s="487"/>
      <c r="V153" s="487"/>
      <c r="W153" s="487"/>
      <c r="X153" s="487"/>
      <c r="Y153" s="487"/>
      <c r="Z153" s="487"/>
      <c r="AA153" s="487"/>
      <c r="AB153" s="487"/>
      <c r="AC153" s="487"/>
      <c r="AD153" s="487"/>
      <c r="AE153" s="487"/>
      <c r="AF153" s="487"/>
      <c r="AG153" s="487"/>
      <c r="AH153" s="487"/>
      <c r="AI153" s="487"/>
    </row>
    <row r="154" spans="1:35" s="489" customFormat="1" x14ac:dyDescent="0.25">
      <c r="A154" s="250"/>
      <c r="B154" s="484"/>
      <c r="C154" s="484"/>
      <c r="D154" s="484"/>
      <c r="E154" s="485" t="s">
        <v>25</v>
      </c>
      <c r="F154" s="488">
        <v>1</v>
      </c>
      <c r="G154" s="488">
        <v>1</v>
      </c>
      <c r="H154" s="488">
        <v>1</v>
      </c>
      <c r="I154" s="488">
        <v>1</v>
      </c>
      <c r="J154" s="487"/>
      <c r="K154" s="487"/>
      <c r="L154" s="487"/>
      <c r="M154" s="487"/>
      <c r="N154" s="487"/>
      <c r="O154" s="487"/>
      <c r="P154" s="487"/>
      <c r="Q154" s="487"/>
      <c r="R154" s="487"/>
      <c r="S154" s="487"/>
      <c r="T154" s="487"/>
      <c r="U154" s="487"/>
      <c r="V154" s="487"/>
      <c r="W154" s="487"/>
      <c r="X154" s="487"/>
      <c r="Y154" s="487"/>
      <c r="Z154" s="487"/>
      <c r="AA154" s="487"/>
      <c r="AB154" s="487"/>
      <c r="AC154" s="487"/>
      <c r="AD154" s="487"/>
      <c r="AE154" s="487"/>
      <c r="AF154" s="487"/>
      <c r="AG154" s="487"/>
      <c r="AH154" s="487"/>
      <c r="AI154" s="487"/>
    </row>
    <row r="155" spans="1:35" s="489" customFormat="1" x14ac:dyDescent="0.25">
      <c r="A155" s="250">
        <v>45</v>
      </c>
      <c r="B155" s="484"/>
      <c r="C155" s="484" t="s">
        <v>184</v>
      </c>
      <c r="D155" s="484" t="s">
        <v>666</v>
      </c>
      <c r="E155" s="485" t="s">
        <v>23</v>
      </c>
      <c r="F155" s="456">
        <v>1</v>
      </c>
      <c r="G155" s="486">
        <v>1</v>
      </c>
      <c r="H155" s="486">
        <v>1</v>
      </c>
      <c r="I155" s="486">
        <v>1</v>
      </c>
      <c r="J155" s="487"/>
      <c r="K155" s="487"/>
      <c r="L155" s="487"/>
      <c r="M155" s="487"/>
      <c r="N155" s="487"/>
      <c r="O155" s="487"/>
      <c r="P155" s="487"/>
      <c r="Q155" s="487"/>
      <c r="R155" s="487"/>
      <c r="S155" s="487"/>
      <c r="T155" s="487"/>
      <c r="U155" s="487"/>
      <c r="V155" s="487"/>
      <c r="W155" s="487"/>
      <c r="X155" s="487"/>
      <c r="Y155" s="487"/>
      <c r="Z155" s="487"/>
      <c r="AA155" s="487"/>
      <c r="AB155" s="487"/>
      <c r="AC155" s="487"/>
      <c r="AD155" s="487"/>
      <c r="AE155" s="487"/>
      <c r="AF155" s="487"/>
      <c r="AG155" s="487"/>
      <c r="AH155" s="487"/>
      <c r="AI155" s="487"/>
    </row>
    <row r="156" spans="1:35" s="489" customFormat="1" x14ac:dyDescent="0.25">
      <c r="A156" s="250"/>
      <c r="B156" s="484"/>
      <c r="C156" s="484"/>
      <c r="D156" s="484"/>
      <c r="E156" s="485" t="s">
        <v>24</v>
      </c>
      <c r="F156" s="488">
        <v>1</v>
      </c>
      <c r="G156" s="488">
        <v>0</v>
      </c>
      <c r="H156" s="488">
        <v>0</v>
      </c>
      <c r="I156" s="488">
        <v>0</v>
      </c>
      <c r="J156" s="487"/>
      <c r="K156" s="487"/>
      <c r="L156" s="487"/>
      <c r="M156" s="487"/>
      <c r="N156" s="487"/>
      <c r="O156" s="487"/>
      <c r="P156" s="487"/>
      <c r="Q156" s="487"/>
      <c r="R156" s="487"/>
      <c r="S156" s="487"/>
      <c r="T156" s="487"/>
      <c r="U156" s="487"/>
      <c r="V156" s="487"/>
      <c r="W156" s="487"/>
      <c r="X156" s="487"/>
      <c r="Y156" s="487"/>
      <c r="Z156" s="487"/>
      <c r="AA156" s="487"/>
      <c r="AB156" s="487"/>
      <c r="AC156" s="487"/>
      <c r="AD156" s="487"/>
      <c r="AE156" s="487"/>
      <c r="AF156" s="487"/>
      <c r="AG156" s="487"/>
      <c r="AH156" s="487"/>
      <c r="AI156" s="487"/>
    </row>
    <row r="157" spans="1:35" s="489" customFormat="1" x14ac:dyDescent="0.25">
      <c r="A157" s="250"/>
      <c r="B157" s="484"/>
      <c r="C157" s="484"/>
      <c r="D157" s="484"/>
      <c r="E157" s="485" t="s">
        <v>25</v>
      </c>
      <c r="F157" s="488">
        <v>1</v>
      </c>
      <c r="G157" s="488">
        <v>1</v>
      </c>
      <c r="H157" s="488">
        <v>1</v>
      </c>
      <c r="I157" s="488">
        <v>1</v>
      </c>
      <c r="J157" s="487"/>
      <c r="K157" s="487"/>
      <c r="L157" s="487"/>
      <c r="M157" s="487"/>
      <c r="N157" s="487"/>
      <c r="O157" s="487"/>
      <c r="P157" s="487"/>
      <c r="Q157" s="487"/>
      <c r="R157" s="487"/>
      <c r="S157" s="487"/>
      <c r="T157" s="487"/>
      <c r="U157" s="487"/>
      <c r="V157" s="487"/>
      <c r="W157" s="487"/>
      <c r="X157" s="487"/>
      <c r="Y157" s="487"/>
      <c r="Z157" s="487"/>
      <c r="AA157" s="487"/>
      <c r="AB157" s="487"/>
      <c r="AC157" s="487"/>
      <c r="AD157" s="487"/>
      <c r="AE157" s="487"/>
      <c r="AF157" s="487"/>
      <c r="AG157" s="487"/>
      <c r="AH157" s="487"/>
      <c r="AI157" s="487"/>
    </row>
    <row r="158" spans="1:35" s="489" customFormat="1" x14ac:dyDescent="0.25">
      <c r="A158" s="250">
        <v>46</v>
      </c>
      <c r="B158" s="484"/>
      <c r="C158" s="484" t="s">
        <v>184</v>
      </c>
      <c r="D158" s="484" t="s">
        <v>667</v>
      </c>
      <c r="E158" s="485" t="s">
        <v>23</v>
      </c>
      <c r="F158" s="456">
        <v>1</v>
      </c>
      <c r="G158" s="486">
        <v>1</v>
      </c>
      <c r="H158" s="486">
        <v>1</v>
      </c>
      <c r="I158" s="486">
        <v>1</v>
      </c>
      <c r="J158" s="487"/>
      <c r="K158" s="487"/>
      <c r="L158" s="487"/>
      <c r="M158" s="487"/>
      <c r="N158" s="487"/>
      <c r="O158" s="487"/>
      <c r="P158" s="487"/>
      <c r="Q158" s="487"/>
      <c r="R158" s="487"/>
      <c r="S158" s="487"/>
      <c r="T158" s="487"/>
      <c r="U158" s="487"/>
      <c r="V158" s="487"/>
      <c r="W158" s="487"/>
      <c r="X158" s="487"/>
      <c r="Y158" s="487"/>
      <c r="Z158" s="487"/>
      <c r="AA158" s="487"/>
      <c r="AB158" s="487"/>
      <c r="AC158" s="487"/>
      <c r="AD158" s="487"/>
      <c r="AE158" s="487"/>
      <c r="AF158" s="487"/>
      <c r="AG158" s="487"/>
      <c r="AH158" s="487"/>
      <c r="AI158" s="487"/>
    </row>
    <row r="159" spans="1:35" s="489" customFormat="1" x14ac:dyDescent="0.25">
      <c r="A159" s="250"/>
      <c r="B159" s="484"/>
      <c r="C159" s="484"/>
      <c r="D159" s="484"/>
      <c r="E159" s="485" t="s">
        <v>24</v>
      </c>
      <c r="F159" s="488">
        <v>1</v>
      </c>
      <c r="G159" s="488">
        <v>0</v>
      </c>
      <c r="H159" s="488">
        <v>0</v>
      </c>
      <c r="I159" s="488">
        <v>0</v>
      </c>
      <c r="J159" s="487"/>
      <c r="K159" s="487"/>
      <c r="L159" s="487"/>
      <c r="M159" s="487"/>
      <c r="N159" s="487"/>
      <c r="O159" s="487"/>
      <c r="P159" s="487"/>
      <c r="Q159" s="487"/>
      <c r="R159" s="487"/>
      <c r="S159" s="487"/>
      <c r="T159" s="487"/>
      <c r="U159" s="487"/>
      <c r="V159" s="487"/>
      <c r="W159" s="487"/>
      <c r="X159" s="487"/>
      <c r="Y159" s="487"/>
      <c r="Z159" s="487"/>
      <c r="AA159" s="487"/>
      <c r="AB159" s="487"/>
      <c r="AC159" s="487"/>
      <c r="AD159" s="487"/>
      <c r="AE159" s="487"/>
      <c r="AF159" s="487"/>
      <c r="AG159" s="487"/>
      <c r="AH159" s="487"/>
      <c r="AI159" s="487"/>
    </row>
    <row r="160" spans="1:35" s="489" customFormat="1" x14ac:dyDescent="0.25">
      <c r="A160" s="250"/>
      <c r="B160" s="484"/>
      <c r="C160" s="484"/>
      <c r="D160" s="484"/>
      <c r="E160" s="485" t="s">
        <v>25</v>
      </c>
      <c r="F160" s="488">
        <v>1</v>
      </c>
      <c r="G160" s="488">
        <v>1</v>
      </c>
      <c r="H160" s="488">
        <v>1</v>
      </c>
      <c r="I160" s="488">
        <v>1</v>
      </c>
      <c r="J160" s="487"/>
      <c r="K160" s="487"/>
      <c r="L160" s="487"/>
      <c r="M160" s="487"/>
      <c r="N160" s="487"/>
      <c r="O160" s="487"/>
      <c r="P160" s="487"/>
      <c r="Q160" s="487"/>
      <c r="R160" s="487"/>
      <c r="S160" s="487"/>
      <c r="T160" s="487"/>
      <c r="U160" s="487"/>
      <c r="V160" s="487"/>
      <c r="W160" s="487"/>
      <c r="X160" s="487"/>
      <c r="Y160" s="487"/>
      <c r="Z160" s="487"/>
      <c r="AA160" s="487"/>
      <c r="AB160" s="487"/>
      <c r="AC160" s="487"/>
      <c r="AD160" s="487"/>
      <c r="AE160" s="487"/>
      <c r="AF160" s="487"/>
      <c r="AG160" s="487"/>
      <c r="AH160" s="487"/>
      <c r="AI160" s="487"/>
    </row>
    <row r="161" spans="1:35" s="489" customFormat="1" x14ac:dyDescent="0.25">
      <c r="A161" s="250">
        <v>47</v>
      </c>
      <c r="B161" s="484"/>
      <c r="C161" s="484" t="s">
        <v>193</v>
      </c>
      <c r="D161" s="484" t="s">
        <v>668</v>
      </c>
      <c r="E161" s="485" t="s">
        <v>23</v>
      </c>
      <c r="F161" s="456">
        <v>1</v>
      </c>
      <c r="G161" s="486">
        <v>1</v>
      </c>
      <c r="H161" s="486">
        <v>1</v>
      </c>
      <c r="I161" s="486">
        <v>1</v>
      </c>
      <c r="J161" s="487"/>
      <c r="K161" s="487"/>
      <c r="L161" s="487"/>
      <c r="M161" s="487"/>
      <c r="N161" s="487"/>
      <c r="O161" s="487"/>
      <c r="P161" s="487"/>
      <c r="Q161" s="487"/>
      <c r="R161" s="487"/>
      <c r="S161" s="487"/>
      <c r="T161" s="487"/>
      <c r="U161" s="487"/>
      <c r="V161" s="487"/>
      <c r="W161" s="487"/>
      <c r="X161" s="487"/>
      <c r="Y161" s="487"/>
      <c r="Z161" s="487"/>
      <c r="AA161" s="487"/>
      <c r="AB161" s="487"/>
      <c r="AC161" s="487"/>
      <c r="AD161" s="487"/>
      <c r="AE161" s="487"/>
      <c r="AF161" s="487"/>
      <c r="AG161" s="487"/>
      <c r="AH161" s="487"/>
      <c r="AI161" s="487"/>
    </row>
    <row r="162" spans="1:35" s="489" customFormat="1" x14ac:dyDescent="0.25">
      <c r="A162" s="250"/>
      <c r="B162" s="484"/>
      <c r="C162" s="484"/>
      <c r="D162" s="484"/>
      <c r="E162" s="485" t="s">
        <v>24</v>
      </c>
      <c r="F162" s="488">
        <v>1</v>
      </c>
      <c r="G162" s="488">
        <v>0</v>
      </c>
      <c r="H162" s="488">
        <v>0</v>
      </c>
      <c r="I162" s="488">
        <v>0</v>
      </c>
      <c r="J162" s="487"/>
      <c r="K162" s="487"/>
      <c r="L162" s="487"/>
      <c r="M162" s="487"/>
      <c r="N162" s="487"/>
      <c r="O162" s="487"/>
      <c r="P162" s="487"/>
      <c r="Q162" s="487"/>
      <c r="R162" s="487"/>
      <c r="S162" s="487"/>
      <c r="T162" s="487"/>
      <c r="U162" s="487"/>
      <c r="V162" s="487"/>
      <c r="W162" s="487"/>
      <c r="X162" s="487"/>
      <c r="Y162" s="487"/>
      <c r="Z162" s="487"/>
      <c r="AA162" s="487"/>
      <c r="AB162" s="487"/>
      <c r="AC162" s="487"/>
      <c r="AD162" s="487"/>
      <c r="AE162" s="487"/>
      <c r="AF162" s="487"/>
      <c r="AG162" s="487"/>
      <c r="AH162" s="487"/>
      <c r="AI162" s="487"/>
    </row>
    <row r="163" spans="1:35" s="489" customFormat="1" x14ac:dyDescent="0.25">
      <c r="A163" s="250"/>
      <c r="B163" s="484"/>
      <c r="C163" s="484"/>
      <c r="D163" s="484"/>
      <c r="E163" s="485" t="s">
        <v>25</v>
      </c>
      <c r="F163" s="488">
        <v>1</v>
      </c>
      <c r="G163" s="488">
        <v>1</v>
      </c>
      <c r="H163" s="488">
        <v>1</v>
      </c>
      <c r="I163" s="488">
        <v>1</v>
      </c>
      <c r="J163" s="487"/>
      <c r="K163" s="487"/>
      <c r="L163" s="487"/>
      <c r="M163" s="487"/>
      <c r="N163" s="487"/>
      <c r="O163" s="487"/>
      <c r="P163" s="487"/>
      <c r="Q163" s="487"/>
      <c r="R163" s="487"/>
      <c r="S163" s="487"/>
      <c r="T163" s="487"/>
      <c r="U163" s="487"/>
      <c r="V163" s="487"/>
      <c r="W163" s="487"/>
      <c r="X163" s="487"/>
      <c r="Y163" s="487"/>
      <c r="Z163" s="487"/>
      <c r="AA163" s="487"/>
      <c r="AB163" s="487"/>
      <c r="AC163" s="487"/>
      <c r="AD163" s="487"/>
      <c r="AE163" s="487"/>
      <c r="AF163" s="487"/>
      <c r="AG163" s="487"/>
      <c r="AH163" s="487"/>
      <c r="AI163" s="487"/>
    </row>
    <row r="164" spans="1:35" s="489" customFormat="1" x14ac:dyDescent="0.25">
      <c r="A164" s="250">
        <v>48</v>
      </c>
      <c r="B164" s="484"/>
      <c r="C164" s="484" t="s">
        <v>199</v>
      </c>
      <c r="D164" s="484" t="s">
        <v>669</v>
      </c>
      <c r="E164" s="485" t="s">
        <v>23</v>
      </c>
      <c r="F164" s="456">
        <v>1</v>
      </c>
      <c r="G164" s="486">
        <v>1</v>
      </c>
      <c r="H164" s="486">
        <v>1</v>
      </c>
      <c r="I164" s="486">
        <v>1</v>
      </c>
      <c r="J164" s="487"/>
      <c r="K164" s="487"/>
      <c r="L164" s="487"/>
      <c r="M164" s="487"/>
      <c r="N164" s="487"/>
      <c r="O164" s="487"/>
      <c r="P164" s="487"/>
      <c r="Q164" s="487"/>
      <c r="R164" s="487"/>
      <c r="S164" s="487"/>
      <c r="T164" s="487"/>
      <c r="U164" s="487"/>
      <c r="V164" s="487"/>
      <c r="W164" s="487"/>
      <c r="X164" s="487"/>
      <c r="Y164" s="487"/>
      <c r="Z164" s="487"/>
      <c r="AA164" s="487"/>
      <c r="AB164" s="487"/>
      <c r="AC164" s="487"/>
      <c r="AD164" s="487"/>
      <c r="AE164" s="487"/>
      <c r="AF164" s="487"/>
      <c r="AG164" s="487"/>
      <c r="AH164" s="487"/>
      <c r="AI164" s="487"/>
    </row>
    <row r="165" spans="1:35" s="489" customFormat="1" x14ac:dyDescent="0.25">
      <c r="A165" s="250"/>
      <c r="B165" s="484"/>
      <c r="C165" s="484"/>
      <c r="D165" s="484"/>
      <c r="E165" s="485" t="s">
        <v>24</v>
      </c>
      <c r="F165" s="488">
        <v>1</v>
      </c>
      <c r="G165" s="488">
        <v>0</v>
      </c>
      <c r="H165" s="488">
        <v>0</v>
      </c>
      <c r="I165" s="488">
        <v>0</v>
      </c>
      <c r="J165" s="487"/>
      <c r="K165" s="487"/>
      <c r="L165" s="487"/>
      <c r="M165" s="487"/>
      <c r="N165" s="487"/>
      <c r="O165" s="487"/>
      <c r="P165" s="487"/>
      <c r="Q165" s="487"/>
      <c r="R165" s="487"/>
      <c r="S165" s="487"/>
      <c r="T165" s="487"/>
      <c r="U165" s="487"/>
      <c r="V165" s="487"/>
      <c r="W165" s="487"/>
      <c r="X165" s="487"/>
      <c r="Y165" s="487"/>
      <c r="Z165" s="487"/>
      <c r="AA165" s="487"/>
      <c r="AB165" s="487"/>
      <c r="AC165" s="487"/>
      <c r="AD165" s="487"/>
      <c r="AE165" s="487"/>
      <c r="AF165" s="487"/>
      <c r="AG165" s="487"/>
      <c r="AH165" s="487"/>
      <c r="AI165" s="487"/>
    </row>
    <row r="166" spans="1:35" s="489" customFormat="1" x14ac:dyDescent="0.25">
      <c r="A166" s="250"/>
      <c r="B166" s="484"/>
      <c r="C166" s="484"/>
      <c r="D166" s="484"/>
      <c r="E166" s="485" t="s">
        <v>25</v>
      </c>
      <c r="F166" s="488">
        <v>1</v>
      </c>
      <c r="G166" s="488">
        <v>1</v>
      </c>
      <c r="H166" s="488">
        <v>1</v>
      </c>
      <c r="I166" s="488">
        <v>1</v>
      </c>
      <c r="J166" s="487"/>
      <c r="K166" s="487"/>
      <c r="L166" s="487"/>
      <c r="M166" s="487"/>
      <c r="N166" s="487"/>
      <c r="O166" s="487"/>
      <c r="P166" s="487"/>
      <c r="Q166" s="487"/>
      <c r="R166" s="487"/>
      <c r="S166" s="487"/>
      <c r="T166" s="487"/>
      <c r="U166" s="487"/>
      <c r="V166" s="487"/>
      <c r="W166" s="487"/>
      <c r="X166" s="487"/>
      <c r="Y166" s="487"/>
      <c r="Z166" s="487"/>
      <c r="AA166" s="487"/>
      <c r="AB166" s="487"/>
      <c r="AC166" s="487"/>
      <c r="AD166" s="487"/>
      <c r="AE166" s="487"/>
      <c r="AF166" s="487"/>
      <c r="AG166" s="487"/>
      <c r="AH166" s="487"/>
      <c r="AI166" s="487"/>
    </row>
    <row r="167" spans="1:35" s="489" customFormat="1" x14ac:dyDescent="0.25">
      <c r="A167" s="250">
        <v>49</v>
      </c>
      <c r="B167" s="484"/>
      <c r="C167" s="484" t="s">
        <v>199</v>
      </c>
      <c r="D167" s="484" t="s">
        <v>670</v>
      </c>
      <c r="E167" s="485" t="s">
        <v>23</v>
      </c>
      <c r="F167" s="456">
        <v>1</v>
      </c>
      <c r="G167" s="486">
        <v>1</v>
      </c>
      <c r="H167" s="486">
        <v>1</v>
      </c>
      <c r="I167" s="486">
        <v>1</v>
      </c>
      <c r="J167" s="487"/>
      <c r="K167" s="487"/>
      <c r="L167" s="487"/>
      <c r="M167" s="487"/>
      <c r="N167" s="487"/>
      <c r="O167" s="487"/>
      <c r="P167" s="487"/>
      <c r="Q167" s="487"/>
      <c r="R167" s="487"/>
      <c r="S167" s="487"/>
      <c r="T167" s="487"/>
      <c r="U167" s="487"/>
      <c r="V167" s="487"/>
      <c r="W167" s="487"/>
      <c r="X167" s="487"/>
      <c r="Y167" s="487"/>
      <c r="Z167" s="487"/>
      <c r="AA167" s="487"/>
      <c r="AB167" s="487"/>
      <c r="AC167" s="487"/>
      <c r="AD167" s="487"/>
      <c r="AE167" s="487"/>
      <c r="AF167" s="487"/>
      <c r="AG167" s="487"/>
      <c r="AH167" s="487"/>
      <c r="AI167" s="487"/>
    </row>
    <row r="168" spans="1:35" s="489" customFormat="1" x14ac:dyDescent="0.25">
      <c r="A168" s="250"/>
      <c r="B168" s="484"/>
      <c r="C168" s="484"/>
      <c r="D168" s="484"/>
      <c r="E168" s="485" t="s">
        <v>24</v>
      </c>
      <c r="F168" s="488">
        <v>1</v>
      </c>
      <c r="G168" s="488">
        <v>0</v>
      </c>
      <c r="H168" s="488">
        <v>0</v>
      </c>
      <c r="I168" s="488">
        <v>0</v>
      </c>
      <c r="J168" s="487"/>
      <c r="K168" s="487"/>
      <c r="L168" s="487"/>
      <c r="M168" s="487"/>
      <c r="N168" s="487"/>
      <c r="O168" s="487"/>
      <c r="P168" s="487"/>
      <c r="Q168" s="487"/>
      <c r="R168" s="487"/>
      <c r="S168" s="487"/>
      <c r="T168" s="487"/>
      <c r="U168" s="487"/>
      <c r="V168" s="487"/>
      <c r="W168" s="487"/>
      <c r="X168" s="487"/>
      <c r="Y168" s="487"/>
      <c r="Z168" s="487"/>
      <c r="AA168" s="487"/>
      <c r="AB168" s="487"/>
      <c r="AC168" s="487"/>
      <c r="AD168" s="487"/>
      <c r="AE168" s="487"/>
      <c r="AF168" s="487"/>
      <c r="AG168" s="487"/>
      <c r="AH168" s="487"/>
      <c r="AI168" s="487"/>
    </row>
    <row r="169" spans="1:35" s="489" customFormat="1" x14ac:dyDescent="0.25">
      <c r="A169" s="250"/>
      <c r="B169" s="484"/>
      <c r="C169" s="484"/>
      <c r="D169" s="484"/>
      <c r="E169" s="485" t="s">
        <v>25</v>
      </c>
      <c r="F169" s="488">
        <v>1</v>
      </c>
      <c r="G169" s="488">
        <v>1</v>
      </c>
      <c r="H169" s="488">
        <v>1</v>
      </c>
      <c r="I169" s="488">
        <v>1</v>
      </c>
      <c r="J169" s="487"/>
      <c r="K169" s="487"/>
      <c r="L169" s="487"/>
      <c r="M169" s="487"/>
      <c r="N169" s="487"/>
      <c r="O169" s="487"/>
      <c r="P169" s="487"/>
      <c r="Q169" s="487"/>
      <c r="R169" s="487"/>
      <c r="S169" s="487"/>
      <c r="T169" s="487"/>
      <c r="U169" s="487"/>
      <c r="V169" s="487"/>
      <c r="W169" s="487"/>
      <c r="X169" s="487"/>
      <c r="Y169" s="487"/>
      <c r="Z169" s="487"/>
      <c r="AA169" s="487"/>
      <c r="AB169" s="487"/>
      <c r="AC169" s="487"/>
      <c r="AD169" s="487"/>
      <c r="AE169" s="487"/>
      <c r="AF169" s="487"/>
      <c r="AG169" s="487"/>
      <c r="AH169" s="487"/>
      <c r="AI169" s="487"/>
    </row>
    <row r="170" spans="1:35" s="489" customFormat="1" x14ac:dyDescent="0.25">
      <c r="A170" s="250">
        <v>50</v>
      </c>
      <c r="B170" s="484"/>
      <c r="C170" s="484" t="s">
        <v>199</v>
      </c>
      <c r="D170" s="484" t="s">
        <v>671</v>
      </c>
      <c r="E170" s="485" t="s">
        <v>23</v>
      </c>
      <c r="F170" s="456">
        <v>1</v>
      </c>
      <c r="G170" s="486">
        <v>1</v>
      </c>
      <c r="H170" s="486">
        <v>1</v>
      </c>
      <c r="I170" s="486">
        <v>1</v>
      </c>
      <c r="J170" s="487"/>
      <c r="K170" s="487"/>
      <c r="L170" s="487"/>
      <c r="M170" s="487"/>
      <c r="N170" s="487"/>
      <c r="O170" s="487"/>
      <c r="P170" s="487"/>
      <c r="Q170" s="487"/>
      <c r="R170" s="487"/>
      <c r="S170" s="487"/>
      <c r="T170" s="487"/>
      <c r="U170" s="487"/>
      <c r="V170" s="487"/>
      <c r="W170" s="487"/>
      <c r="X170" s="487"/>
      <c r="Y170" s="487"/>
      <c r="Z170" s="487"/>
      <c r="AA170" s="487"/>
      <c r="AB170" s="487"/>
      <c r="AC170" s="487"/>
      <c r="AD170" s="487"/>
      <c r="AE170" s="487"/>
      <c r="AF170" s="487"/>
      <c r="AG170" s="487"/>
      <c r="AH170" s="487"/>
      <c r="AI170" s="487"/>
    </row>
    <row r="171" spans="1:35" s="489" customFormat="1" x14ac:dyDescent="0.25">
      <c r="A171" s="250"/>
      <c r="B171" s="484"/>
      <c r="C171" s="484"/>
      <c r="D171" s="484"/>
      <c r="E171" s="485" t="s">
        <v>24</v>
      </c>
      <c r="F171" s="488">
        <v>1</v>
      </c>
      <c r="G171" s="488">
        <v>0</v>
      </c>
      <c r="H171" s="488">
        <v>0</v>
      </c>
      <c r="I171" s="488">
        <v>0</v>
      </c>
      <c r="J171" s="487"/>
      <c r="K171" s="487"/>
      <c r="L171" s="487"/>
      <c r="M171" s="487"/>
      <c r="N171" s="487"/>
      <c r="O171" s="487"/>
      <c r="P171" s="487"/>
      <c r="Q171" s="487"/>
      <c r="R171" s="487"/>
      <c r="S171" s="487"/>
      <c r="T171" s="487"/>
      <c r="U171" s="487"/>
      <c r="V171" s="487"/>
      <c r="W171" s="487"/>
      <c r="X171" s="487"/>
      <c r="Y171" s="487"/>
      <c r="Z171" s="487"/>
      <c r="AA171" s="487"/>
      <c r="AB171" s="487"/>
      <c r="AC171" s="487"/>
      <c r="AD171" s="487"/>
      <c r="AE171" s="487"/>
      <c r="AF171" s="487"/>
      <c r="AG171" s="487"/>
      <c r="AH171" s="487"/>
      <c r="AI171" s="487"/>
    </row>
    <row r="172" spans="1:35" s="489" customFormat="1" x14ac:dyDescent="0.25">
      <c r="A172" s="250"/>
      <c r="B172" s="484"/>
      <c r="C172" s="484"/>
      <c r="D172" s="484"/>
      <c r="E172" s="485" t="s">
        <v>25</v>
      </c>
      <c r="F172" s="488">
        <v>1</v>
      </c>
      <c r="G172" s="488">
        <v>1</v>
      </c>
      <c r="H172" s="488">
        <v>1</v>
      </c>
      <c r="I172" s="488">
        <v>1</v>
      </c>
      <c r="J172" s="487"/>
      <c r="K172" s="487"/>
      <c r="L172" s="487"/>
      <c r="M172" s="487"/>
      <c r="N172" s="487"/>
      <c r="O172" s="487"/>
      <c r="P172" s="487"/>
      <c r="Q172" s="487"/>
      <c r="R172" s="487"/>
      <c r="S172" s="487"/>
      <c r="T172" s="487"/>
      <c r="U172" s="487"/>
      <c r="V172" s="487"/>
      <c r="W172" s="487"/>
      <c r="X172" s="487"/>
      <c r="Y172" s="487"/>
      <c r="Z172" s="487"/>
      <c r="AA172" s="487"/>
      <c r="AB172" s="487"/>
      <c r="AC172" s="487"/>
      <c r="AD172" s="487"/>
      <c r="AE172" s="487"/>
      <c r="AF172" s="487"/>
      <c r="AG172" s="487"/>
      <c r="AH172" s="487"/>
      <c r="AI172" s="487"/>
    </row>
    <row r="173" spans="1:35" s="489" customFormat="1" x14ac:dyDescent="0.25">
      <c r="A173" s="250">
        <v>51</v>
      </c>
      <c r="B173" s="484"/>
      <c r="C173" s="484" t="s">
        <v>208</v>
      </c>
      <c r="D173" s="484" t="s">
        <v>245</v>
      </c>
      <c r="E173" s="485" t="s">
        <v>23</v>
      </c>
      <c r="F173" s="456">
        <v>1</v>
      </c>
      <c r="G173" s="486">
        <v>1</v>
      </c>
      <c r="H173" s="486">
        <v>1</v>
      </c>
      <c r="I173" s="486">
        <v>1</v>
      </c>
      <c r="J173" s="487"/>
      <c r="K173" s="487"/>
      <c r="L173" s="487"/>
      <c r="M173" s="487"/>
      <c r="N173" s="487"/>
      <c r="O173" s="487"/>
      <c r="P173" s="487"/>
      <c r="Q173" s="487"/>
      <c r="R173" s="487"/>
      <c r="S173" s="487"/>
      <c r="T173" s="487"/>
      <c r="U173" s="487"/>
      <c r="V173" s="487"/>
      <c r="W173" s="487"/>
      <c r="X173" s="487"/>
      <c r="Y173" s="487"/>
      <c r="Z173" s="487"/>
      <c r="AA173" s="487"/>
      <c r="AB173" s="487"/>
      <c r="AC173" s="487"/>
      <c r="AD173" s="487"/>
      <c r="AE173" s="487"/>
      <c r="AF173" s="487"/>
      <c r="AG173" s="487"/>
      <c r="AH173" s="487"/>
      <c r="AI173" s="487"/>
    </row>
    <row r="174" spans="1:35" s="489" customFormat="1" x14ac:dyDescent="0.25">
      <c r="A174" s="250"/>
      <c r="B174" s="484"/>
      <c r="C174" s="484"/>
      <c r="D174" s="484"/>
      <c r="E174" s="485" t="s">
        <v>24</v>
      </c>
      <c r="F174" s="488">
        <v>1</v>
      </c>
      <c r="G174" s="488">
        <v>0</v>
      </c>
      <c r="H174" s="488">
        <v>0</v>
      </c>
      <c r="I174" s="488">
        <v>0</v>
      </c>
      <c r="J174" s="487"/>
      <c r="K174" s="487"/>
      <c r="L174" s="487"/>
      <c r="M174" s="487"/>
      <c r="N174" s="487"/>
      <c r="O174" s="487"/>
      <c r="P174" s="487"/>
      <c r="Q174" s="487"/>
      <c r="R174" s="487"/>
      <c r="S174" s="487"/>
      <c r="T174" s="487"/>
      <c r="U174" s="487"/>
      <c r="V174" s="487"/>
      <c r="W174" s="487"/>
      <c r="X174" s="487"/>
      <c r="Y174" s="487"/>
      <c r="Z174" s="487"/>
      <c r="AA174" s="487"/>
      <c r="AB174" s="487"/>
      <c r="AC174" s="487"/>
      <c r="AD174" s="487"/>
      <c r="AE174" s="487"/>
      <c r="AF174" s="487"/>
      <c r="AG174" s="487"/>
      <c r="AH174" s="487"/>
      <c r="AI174" s="487"/>
    </row>
    <row r="175" spans="1:35" s="489" customFormat="1" x14ac:dyDescent="0.25">
      <c r="A175" s="250"/>
      <c r="B175" s="484"/>
      <c r="C175" s="484"/>
      <c r="D175" s="484"/>
      <c r="E175" s="485" t="s">
        <v>25</v>
      </c>
      <c r="F175" s="488">
        <v>1</v>
      </c>
      <c r="G175" s="488">
        <v>1</v>
      </c>
      <c r="H175" s="488">
        <v>1</v>
      </c>
      <c r="I175" s="488">
        <v>1</v>
      </c>
      <c r="J175" s="487"/>
      <c r="K175" s="487"/>
      <c r="L175" s="487"/>
      <c r="M175" s="487"/>
      <c r="N175" s="487"/>
      <c r="O175" s="487"/>
      <c r="P175" s="487"/>
      <c r="Q175" s="487"/>
      <c r="R175" s="487"/>
      <c r="S175" s="487"/>
      <c r="T175" s="487"/>
      <c r="U175" s="487"/>
      <c r="V175" s="487"/>
      <c r="W175" s="487"/>
      <c r="X175" s="487"/>
      <c r="Y175" s="487"/>
      <c r="Z175" s="487"/>
      <c r="AA175" s="487"/>
      <c r="AB175" s="487"/>
      <c r="AC175" s="487"/>
      <c r="AD175" s="487"/>
      <c r="AE175" s="487"/>
      <c r="AF175" s="487"/>
      <c r="AG175" s="487"/>
      <c r="AH175" s="487"/>
      <c r="AI175" s="487"/>
    </row>
    <row r="176" spans="1:35" s="489" customFormat="1" x14ac:dyDescent="0.25">
      <c r="A176" s="250">
        <v>52</v>
      </c>
      <c r="B176" s="484"/>
      <c r="C176" s="484" t="s">
        <v>215</v>
      </c>
      <c r="D176" s="484" t="s">
        <v>672</v>
      </c>
      <c r="E176" s="485" t="s">
        <v>23</v>
      </c>
      <c r="F176" s="456">
        <v>1</v>
      </c>
      <c r="G176" s="486">
        <v>1</v>
      </c>
      <c r="H176" s="486">
        <v>1</v>
      </c>
      <c r="I176" s="486">
        <v>1</v>
      </c>
      <c r="J176" s="487"/>
      <c r="K176" s="487"/>
      <c r="L176" s="487"/>
      <c r="M176" s="487"/>
      <c r="N176" s="487"/>
      <c r="O176" s="487"/>
      <c r="P176" s="487"/>
      <c r="Q176" s="487"/>
      <c r="R176" s="487"/>
      <c r="S176" s="487"/>
      <c r="T176" s="487"/>
      <c r="U176" s="487"/>
      <c r="V176" s="487"/>
      <c r="W176" s="487"/>
      <c r="X176" s="487"/>
      <c r="Y176" s="487"/>
      <c r="Z176" s="487"/>
      <c r="AA176" s="487"/>
      <c r="AB176" s="487"/>
      <c r="AC176" s="487"/>
      <c r="AD176" s="487"/>
      <c r="AE176" s="487"/>
      <c r="AF176" s="487"/>
      <c r="AG176" s="487"/>
      <c r="AH176" s="487"/>
      <c r="AI176" s="487"/>
    </row>
    <row r="177" spans="1:35" s="489" customFormat="1" x14ac:dyDescent="0.25">
      <c r="A177" s="250"/>
      <c r="B177" s="484"/>
      <c r="C177" s="484"/>
      <c r="D177" s="484"/>
      <c r="E177" s="485" t="s">
        <v>24</v>
      </c>
      <c r="F177" s="488">
        <v>1</v>
      </c>
      <c r="G177" s="488">
        <v>0</v>
      </c>
      <c r="H177" s="488">
        <v>0</v>
      </c>
      <c r="I177" s="488">
        <v>0</v>
      </c>
      <c r="J177" s="487"/>
      <c r="K177" s="487"/>
      <c r="L177" s="487"/>
      <c r="M177" s="487"/>
      <c r="N177" s="487"/>
      <c r="O177" s="487"/>
      <c r="P177" s="487"/>
      <c r="Q177" s="487"/>
      <c r="R177" s="487"/>
      <c r="S177" s="487"/>
      <c r="T177" s="487"/>
      <c r="U177" s="487"/>
      <c r="V177" s="487"/>
      <c r="W177" s="487"/>
      <c r="X177" s="487"/>
      <c r="Y177" s="487"/>
      <c r="Z177" s="487"/>
      <c r="AA177" s="487"/>
      <c r="AB177" s="487"/>
      <c r="AC177" s="487"/>
      <c r="AD177" s="487"/>
      <c r="AE177" s="487"/>
      <c r="AF177" s="487"/>
      <c r="AG177" s="487"/>
      <c r="AH177" s="487"/>
      <c r="AI177" s="487"/>
    </row>
    <row r="178" spans="1:35" s="489" customFormat="1" x14ac:dyDescent="0.25">
      <c r="A178" s="250"/>
      <c r="B178" s="484"/>
      <c r="C178" s="484"/>
      <c r="D178" s="484"/>
      <c r="E178" s="485" t="s">
        <v>25</v>
      </c>
      <c r="F178" s="488">
        <v>1</v>
      </c>
      <c r="G178" s="488">
        <v>1</v>
      </c>
      <c r="H178" s="488">
        <v>1</v>
      </c>
      <c r="I178" s="488">
        <v>1</v>
      </c>
      <c r="J178" s="487"/>
      <c r="K178" s="487"/>
      <c r="L178" s="487"/>
      <c r="M178" s="487"/>
      <c r="N178" s="487"/>
      <c r="O178" s="487"/>
      <c r="P178" s="487"/>
      <c r="Q178" s="487"/>
      <c r="R178" s="487"/>
      <c r="S178" s="487"/>
      <c r="T178" s="487"/>
      <c r="U178" s="487"/>
      <c r="V178" s="487"/>
      <c r="W178" s="487"/>
      <c r="X178" s="487"/>
      <c r="Y178" s="487"/>
      <c r="Z178" s="487"/>
      <c r="AA178" s="487"/>
      <c r="AB178" s="487"/>
      <c r="AC178" s="487"/>
      <c r="AD178" s="487"/>
      <c r="AE178" s="487"/>
      <c r="AF178" s="487"/>
      <c r="AG178" s="487"/>
      <c r="AH178" s="487"/>
      <c r="AI178" s="487"/>
    </row>
    <row r="179" spans="1:35" s="489" customFormat="1" x14ac:dyDescent="0.25">
      <c r="A179" s="250">
        <v>53</v>
      </c>
      <c r="B179" s="484"/>
      <c r="C179" s="484" t="s">
        <v>215</v>
      </c>
      <c r="D179" s="484" t="s">
        <v>673</v>
      </c>
      <c r="E179" s="485" t="s">
        <v>23</v>
      </c>
      <c r="F179" s="456">
        <v>1</v>
      </c>
      <c r="G179" s="486">
        <v>1</v>
      </c>
      <c r="H179" s="486">
        <v>1</v>
      </c>
      <c r="I179" s="486">
        <v>1</v>
      </c>
      <c r="J179" s="487"/>
      <c r="K179" s="487"/>
      <c r="L179" s="487"/>
      <c r="M179" s="487"/>
      <c r="N179" s="487"/>
      <c r="O179" s="487"/>
      <c r="P179" s="487"/>
      <c r="Q179" s="487"/>
      <c r="R179" s="487"/>
      <c r="S179" s="487"/>
      <c r="T179" s="487"/>
      <c r="U179" s="487"/>
      <c r="V179" s="487"/>
      <c r="W179" s="487"/>
      <c r="X179" s="487"/>
      <c r="Y179" s="487"/>
      <c r="Z179" s="487"/>
      <c r="AA179" s="487"/>
      <c r="AB179" s="487"/>
      <c r="AC179" s="487"/>
      <c r="AD179" s="487"/>
      <c r="AE179" s="487"/>
      <c r="AF179" s="487"/>
      <c r="AG179" s="487"/>
      <c r="AH179" s="487"/>
      <c r="AI179" s="487"/>
    </row>
    <row r="180" spans="1:35" s="489" customFormat="1" x14ac:dyDescent="0.25">
      <c r="A180" s="250"/>
      <c r="B180" s="484"/>
      <c r="C180" s="484"/>
      <c r="D180" s="484"/>
      <c r="E180" s="485" t="s">
        <v>24</v>
      </c>
      <c r="F180" s="488">
        <v>1</v>
      </c>
      <c r="G180" s="488">
        <v>0</v>
      </c>
      <c r="H180" s="488">
        <v>0</v>
      </c>
      <c r="I180" s="488">
        <v>0</v>
      </c>
      <c r="J180" s="487"/>
      <c r="K180" s="487"/>
      <c r="L180" s="487"/>
      <c r="M180" s="487"/>
      <c r="N180" s="487"/>
      <c r="O180" s="487"/>
      <c r="P180" s="487"/>
      <c r="Q180" s="487"/>
      <c r="R180" s="487"/>
      <c r="S180" s="487"/>
      <c r="T180" s="487"/>
      <c r="U180" s="487"/>
      <c r="V180" s="487"/>
      <c r="W180" s="487"/>
      <c r="X180" s="487"/>
      <c r="Y180" s="487"/>
      <c r="Z180" s="487"/>
      <c r="AA180" s="487"/>
      <c r="AB180" s="487"/>
      <c r="AC180" s="487"/>
      <c r="AD180" s="487"/>
      <c r="AE180" s="487"/>
      <c r="AF180" s="487"/>
      <c r="AG180" s="487"/>
      <c r="AH180" s="487"/>
      <c r="AI180" s="487"/>
    </row>
    <row r="181" spans="1:35" s="489" customFormat="1" x14ac:dyDescent="0.25">
      <c r="A181" s="250"/>
      <c r="B181" s="484"/>
      <c r="C181" s="484"/>
      <c r="D181" s="484"/>
      <c r="E181" s="485" t="s">
        <v>25</v>
      </c>
      <c r="F181" s="488">
        <v>1</v>
      </c>
      <c r="G181" s="488">
        <v>1</v>
      </c>
      <c r="H181" s="488">
        <v>1</v>
      </c>
      <c r="I181" s="488">
        <v>1</v>
      </c>
      <c r="J181" s="487"/>
      <c r="K181" s="487"/>
      <c r="L181" s="487"/>
      <c r="M181" s="487"/>
      <c r="N181" s="487"/>
      <c r="O181" s="487"/>
      <c r="P181" s="487"/>
      <c r="Q181" s="487"/>
      <c r="R181" s="487"/>
      <c r="S181" s="487"/>
      <c r="T181" s="487"/>
      <c r="U181" s="487"/>
      <c r="V181" s="487"/>
      <c r="W181" s="487"/>
      <c r="X181" s="487"/>
      <c r="Y181" s="487"/>
      <c r="Z181" s="487"/>
      <c r="AA181" s="487"/>
      <c r="AB181" s="487"/>
      <c r="AC181" s="487"/>
      <c r="AD181" s="487"/>
      <c r="AE181" s="487"/>
      <c r="AF181" s="487"/>
      <c r="AG181" s="487"/>
      <c r="AH181" s="487"/>
      <c r="AI181" s="487"/>
    </row>
    <row r="182" spans="1:35" s="489" customFormat="1" x14ac:dyDescent="0.25">
      <c r="A182" s="250">
        <v>54</v>
      </c>
      <c r="B182" s="484"/>
      <c r="C182" s="484" t="s">
        <v>215</v>
      </c>
      <c r="D182" s="484" t="s">
        <v>674</v>
      </c>
      <c r="E182" s="485" t="s">
        <v>23</v>
      </c>
      <c r="F182" s="456">
        <v>1</v>
      </c>
      <c r="G182" s="486">
        <v>1</v>
      </c>
      <c r="H182" s="486">
        <v>1</v>
      </c>
      <c r="I182" s="486">
        <v>1</v>
      </c>
      <c r="J182" s="487"/>
      <c r="K182" s="487"/>
      <c r="L182" s="487"/>
      <c r="M182" s="487"/>
      <c r="N182" s="487"/>
      <c r="O182" s="487"/>
      <c r="P182" s="487"/>
      <c r="Q182" s="487"/>
      <c r="R182" s="487"/>
      <c r="S182" s="487"/>
      <c r="T182" s="487"/>
      <c r="U182" s="487"/>
      <c r="V182" s="487"/>
      <c r="W182" s="487"/>
      <c r="X182" s="487"/>
      <c r="Y182" s="487"/>
      <c r="Z182" s="487"/>
      <c r="AA182" s="487"/>
      <c r="AB182" s="487"/>
      <c r="AC182" s="487"/>
      <c r="AD182" s="487"/>
      <c r="AE182" s="487"/>
      <c r="AF182" s="487"/>
      <c r="AG182" s="487"/>
      <c r="AH182" s="487"/>
      <c r="AI182" s="487"/>
    </row>
    <row r="183" spans="1:35" s="489" customFormat="1" x14ac:dyDescent="0.25">
      <c r="A183" s="250"/>
      <c r="B183" s="484"/>
      <c r="C183" s="484"/>
      <c r="D183" s="484"/>
      <c r="E183" s="485" t="s">
        <v>24</v>
      </c>
      <c r="F183" s="488">
        <v>1</v>
      </c>
      <c r="G183" s="488">
        <v>0</v>
      </c>
      <c r="H183" s="488">
        <v>0</v>
      </c>
      <c r="I183" s="488">
        <v>0</v>
      </c>
      <c r="J183" s="487"/>
      <c r="K183" s="487"/>
      <c r="L183" s="487"/>
      <c r="M183" s="487"/>
      <c r="N183" s="487"/>
      <c r="O183" s="487"/>
      <c r="P183" s="487"/>
      <c r="Q183" s="487"/>
      <c r="R183" s="487"/>
      <c r="S183" s="487"/>
      <c r="T183" s="487"/>
      <c r="U183" s="487"/>
      <c r="V183" s="487"/>
      <c r="W183" s="487"/>
      <c r="X183" s="487"/>
      <c r="Y183" s="487"/>
      <c r="Z183" s="487"/>
      <c r="AA183" s="487"/>
      <c r="AB183" s="487"/>
      <c r="AC183" s="487"/>
      <c r="AD183" s="487"/>
      <c r="AE183" s="487"/>
      <c r="AF183" s="487"/>
      <c r="AG183" s="487"/>
      <c r="AH183" s="487"/>
      <c r="AI183" s="487"/>
    </row>
    <row r="184" spans="1:35" s="489" customFormat="1" x14ac:dyDescent="0.25">
      <c r="A184" s="250"/>
      <c r="B184" s="484"/>
      <c r="C184" s="484"/>
      <c r="D184" s="484"/>
      <c r="E184" s="485" t="s">
        <v>25</v>
      </c>
      <c r="F184" s="488">
        <v>1</v>
      </c>
      <c r="G184" s="488">
        <v>1</v>
      </c>
      <c r="H184" s="488">
        <v>1</v>
      </c>
      <c r="I184" s="488">
        <v>1</v>
      </c>
      <c r="J184" s="487"/>
      <c r="K184" s="487"/>
      <c r="L184" s="487"/>
      <c r="M184" s="487"/>
      <c r="N184" s="487"/>
      <c r="O184" s="487"/>
      <c r="P184" s="487"/>
      <c r="Q184" s="487"/>
      <c r="R184" s="487"/>
      <c r="S184" s="487"/>
      <c r="T184" s="487"/>
      <c r="U184" s="487"/>
      <c r="V184" s="487"/>
      <c r="W184" s="487"/>
      <c r="X184" s="487"/>
      <c r="Y184" s="487"/>
      <c r="Z184" s="487"/>
      <c r="AA184" s="487"/>
      <c r="AB184" s="487"/>
      <c r="AC184" s="487"/>
      <c r="AD184" s="487"/>
      <c r="AE184" s="487"/>
      <c r="AF184" s="487"/>
      <c r="AG184" s="487"/>
      <c r="AH184" s="487"/>
      <c r="AI184" s="487"/>
    </row>
    <row r="185" spans="1:35" s="489" customFormat="1" x14ac:dyDescent="0.25">
      <c r="A185" s="250">
        <v>55</v>
      </c>
      <c r="B185" s="484"/>
      <c r="C185" s="484" t="s">
        <v>215</v>
      </c>
      <c r="D185" s="484" t="s">
        <v>675</v>
      </c>
      <c r="E185" s="485" t="s">
        <v>23</v>
      </c>
      <c r="F185" s="456">
        <v>1</v>
      </c>
      <c r="G185" s="486">
        <v>1</v>
      </c>
      <c r="H185" s="486">
        <v>1</v>
      </c>
      <c r="I185" s="486">
        <v>1</v>
      </c>
      <c r="J185" s="487"/>
      <c r="K185" s="487"/>
      <c r="L185" s="487"/>
      <c r="M185" s="487"/>
      <c r="N185" s="487"/>
      <c r="O185" s="487"/>
      <c r="P185" s="487"/>
      <c r="Q185" s="487"/>
      <c r="R185" s="487"/>
      <c r="S185" s="487"/>
      <c r="T185" s="487"/>
      <c r="U185" s="487"/>
      <c r="V185" s="487"/>
      <c r="W185" s="487"/>
      <c r="X185" s="487"/>
      <c r="Y185" s="487"/>
      <c r="Z185" s="487"/>
      <c r="AA185" s="487"/>
      <c r="AB185" s="487"/>
      <c r="AC185" s="487"/>
      <c r="AD185" s="487"/>
      <c r="AE185" s="487"/>
      <c r="AF185" s="487"/>
      <c r="AG185" s="487"/>
      <c r="AH185" s="487"/>
      <c r="AI185" s="487"/>
    </row>
    <row r="186" spans="1:35" s="489" customFormat="1" x14ac:dyDescent="0.25">
      <c r="A186" s="250"/>
      <c r="B186" s="484"/>
      <c r="C186" s="484"/>
      <c r="D186" s="484"/>
      <c r="E186" s="485" t="s">
        <v>24</v>
      </c>
      <c r="F186" s="488">
        <v>1</v>
      </c>
      <c r="G186" s="488">
        <v>0</v>
      </c>
      <c r="H186" s="488">
        <v>0</v>
      </c>
      <c r="I186" s="488">
        <v>0</v>
      </c>
      <c r="J186" s="487"/>
      <c r="K186" s="487"/>
      <c r="L186" s="487"/>
      <c r="M186" s="487"/>
      <c r="N186" s="487"/>
      <c r="O186" s="487"/>
      <c r="P186" s="487"/>
      <c r="Q186" s="487"/>
      <c r="R186" s="487"/>
      <c r="S186" s="487"/>
      <c r="T186" s="487"/>
      <c r="U186" s="487"/>
      <c r="V186" s="487"/>
      <c r="W186" s="487"/>
      <c r="X186" s="487"/>
      <c r="Y186" s="487"/>
      <c r="Z186" s="487"/>
      <c r="AA186" s="487"/>
      <c r="AB186" s="487"/>
      <c r="AC186" s="487"/>
      <c r="AD186" s="487"/>
      <c r="AE186" s="487"/>
      <c r="AF186" s="487"/>
      <c r="AG186" s="487"/>
      <c r="AH186" s="487"/>
      <c r="AI186" s="487"/>
    </row>
    <row r="187" spans="1:35" s="489" customFormat="1" x14ac:dyDescent="0.25">
      <c r="A187" s="250"/>
      <c r="B187" s="484"/>
      <c r="C187" s="484"/>
      <c r="D187" s="484"/>
      <c r="E187" s="485" t="s">
        <v>25</v>
      </c>
      <c r="F187" s="488">
        <v>1</v>
      </c>
      <c r="G187" s="488">
        <v>1</v>
      </c>
      <c r="H187" s="488">
        <v>1</v>
      </c>
      <c r="I187" s="488">
        <v>1</v>
      </c>
      <c r="J187" s="487"/>
      <c r="K187" s="487"/>
      <c r="L187" s="487"/>
      <c r="M187" s="487"/>
      <c r="N187" s="487"/>
      <c r="O187" s="487"/>
      <c r="P187" s="487"/>
      <c r="Q187" s="487"/>
      <c r="R187" s="487"/>
      <c r="S187" s="487"/>
      <c r="T187" s="487"/>
      <c r="U187" s="487"/>
      <c r="V187" s="487"/>
      <c r="W187" s="487"/>
      <c r="X187" s="487"/>
      <c r="Y187" s="487"/>
      <c r="Z187" s="487"/>
      <c r="AA187" s="487"/>
      <c r="AB187" s="487"/>
      <c r="AC187" s="487"/>
      <c r="AD187" s="487"/>
      <c r="AE187" s="487"/>
      <c r="AF187" s="487"/>
      <c r="AG187" s="487"/>
      <c r="AH187" s="487"/>
      <c r="AI187" s="487"/>
    </row>
    <row r="188" spans="1:35" s="489" customFormat="1" x14ac:dyDescent="0.25">
      <c r="A188" s="250">
        <v>56</v>
      </c>
      <c r="B188" s="484"/>
      <c r="C188" s="484" t="s">
        <v>219</v>
      </c>
      <c r="D188" s="484" t="s">
        <v>676</v>
      </c>
      <c r="E188" s="485" t="s">
        <v>23</v>
      </c>
      <c r="F188" s="456">
        <v>1</v>
      </c>
      <c r="G188" s="486">
        <v>1</v>
      </c>
      <c r="H188" s="486">
        <v>1</v>
      </c>
      <c r="I188" s="486">
        <v>1</v>
      </c>
      <c r="J188" s="487"/>
      <c r="K188" s="487"/>
      <c r="L188" s="487"/>
      <c r="M188" s="487"/>
      <c r="N188" s="487"/>
      <c r="O188" s="487"/>
      <c r="P188" s="487"/>
      <c r="Q188" s="487"/>
      <c r="R188" s="487"/>
      <c r="S188" s="487"/>
      <c r="T188" s="487"/>
      <c r="U188" s="487"/>
      <c r="V188" s="487"/>
      <c r="W188" s="487"/>
      <c r="X188" s="487"/>
      <c r="Y188" s="487"/>
      <c r="Z188" s="487"/>
      <c r="AA188" s="487"/>
      <c r="AB188" s="487"/>
      <c r="AC188" s="487"/>
      <c r="AD188" s="487"/>
      <c r="AE188" s="487"/>
      <c r="AF188" s="487"/>
      <c r="AG188" s="487"/>
      <c r="AH188" s="487"/>
      <c r="AI188" s="487"/>
    </row>
    <row r="189" spans="1:35" s="489" customFormat="1" x14ac:dyDescent="0.25">
      <c r="A189" s="250"/>
      <c r="B189" s="484"/>
      <c r="C189" s="484"/>
      <c r="D189" s="484"/>
      <c r="E189" s="485" t="s">
        <v>24</v>
      </c>
      <c r="F189" s="488">
        <v>1</v>
      </c>
      <c r="G189" s="488">
        <v>0</v>
      </c>
      <c r="H189" s="488">
        <v>0</v>
      </c>
      <c r="I189" s="488">
        <v>0</v>
      </c>
      <c r="J189" s="487"/>
      <c r="K189" s="487"/>
      <c r="L189" s="487"/>
      <c r="M189" s="487"/>
      <c r="N189" s="487"/>
      <c r="O189" s="487"/>
      <c r="P189" s="487"/>
      <c r="Q189" s="487"/>
      <c r="R189" s="487"/>
      <c r="S189" s="487"/>
      <c r="T189" s="487"/>
      <c r="U189" s="487"/>
      <c r="V189" s="487"/>
      <c r="W189" s="487"/>
      <c r="X189" s="487"/>
      <c r="Y189" s="487"/>
      <c r="Z189" s="487"/>
      <c r="AA189" s="487"/>
      <c r="AB189" s="487"/>
      <c r="AC189" s="487"/>
      <c r="AD189" s="487"/>
      <c r="AE189" s="487"/>
      <c r="AF189" s="487"/>
      <c r="AG189" s="487"/>
      <c r="AH189" s="487"/>
      <c r="AI189" s="487"/>
    </row>
    <row r="190" spans="1:35" s="489" customFormat="1" x14ac:dyDescent="0.25">
      <c r="A190" s="250"/>
      <c r="B190" s="484"/>
      <c r="C190" s="484"/>
      <c r="D190" s="484"/>
      <c r="E190" s="485" t="s">
        <v>25</v>
      </c>
      <c r="F190" s="488">
        <v>1</v>
      </c>
      <c r="G190" s="488">
        <v>1</v>
      </c>
      <c r="H190" s="488">
        <v>1</v>
      </c>
      <c r="I190" s="488">
        <v>1</v>
      </c>
      <c r="J190" s="487"/>
      <c r="K190" s="487"/>
      <c r="L190" s="487"/>
      <c r="M190" s="487"/>
      <c r="N190" s="487"/>
      <c r="O190" s="487"/>
      <c r="P190" s="487"/>
      <c r="Q190" s="487"/>
      <c r="R190" s="487"/>
      <c r="S190" s="487"/>
      <c r="T190" s="487"/>
      <c r="U190" s="487"/>
      <c r="V190" s="487"/>
      <c r="W190" s="487"/>
      <c r="X190" s="487"/>
      <c r="Y190" s="487"/>
      <c r="Z190" s="487"/>
      <c r="AA190" s="487"/>
      <c r="AB190" s="487"/>
      <c r="AC190" s="487"/>
      <c r="AD190" s="487"/>
      <c r="AE190" s="487"/>
      <c r="AF190" s="487"/>
      <c r="AG190" s="487"/>
      <c r="AH190" s="487"/>
      <c r="AI190" s="487"/>
    </row>
    <row r="191" spans="1:35" s="489" customFormat="1" x14ac:dyDescent="0.25">
      <c r="A191" s="250">
        <v>57</v>
      </c>
      <c r="B191" s="484"/>
      <c r="C191" s="484" t="s">
        <v>219</v>
      </c>
      <c r="D191" s="484" t="s">
        <v>677</v>
      </c>
      <c r="E191" s="485" t="s">
        <v>23</v>
      </c>
      <c r="F191" s="456">
        <v>1</v>
      </c>
      <c r="G191" s="486">
        <v>1</v>
      </c>
      <c r="H191" s="486">
        <v>1</v>
      </c>
      <c r="I191" s="486">
        <v>1</v>
      </c>
      <c r="J191" s="487"/>
      <c r="K191" s="487"/>
      <c r="L191" s="487"/>
      <c r="M191" s="487"/>
      <c r="N191" s="487"/>
      <c r="O191" s="487"/>
      <c r="P191" s="487"/>
      <c r="Q191" s="487"/>
      <c r="R191" s="487"/>
      <c r="S191" s="487"/>
      <c r="T191" s="487"/>
      <c r="U191" s="487"/>
      <c r="V191" s="487"/>
      <c r="W191" s="487"/>
      <c r="X191" s="487"/>
      <c r="Y191" s="487"/>
      <c r="Z191" s="487"/>
      <c r="AA191" s="487"/>
      <c r="AB191" s="487"/>
      <c r="AC191" s="487"/>
      <c r="AD191" s="487"/>
      <c r="AE191" s="487"/>
      <c r="AF191" s="487"/>
      <c r="AG191" s="487"/>
      <c r="AH191" s="487"/>
      <c r="AI191" s="487"/>
    </row>
    <row r="192" spans="1:35" s="489" customFormat="1" x14ac:dyDescent="0.25">
      <c r="A192" s="250"/>
      <c r="B192" s="484"/>
      <c r="C192" s="484"/>
      <c r="D192" s="484"/>
      <c r="E192" s="485" t="s">
        <v>24</v>
      </c>
      <c r="F192" s="488">
        <v>1</v>
      </c>
      <c r="G192" s="488">
        <v>0</v>
      </c>
      <c r="H192" s="488">
        <v>0</v>
      </c>
      <c r="I192" s="488">
        <v>0</v>
      </c>
      <c r="J192" s="487"/>
      <c r="K192" s="487"/>
      <c r="L192" s="487"/>
      <c r="M192" s="487"/>
      <c r="N192" s="487"/>
      <c r="O192" s="487"/>
      <c r="P192" s="487"/>
      <c r="Q192" s="487"/>
      <c r="R192" s="487"/>
      <c r="S192" s="487"/>
      <c r="T192" s="487"/>
      <c r="U192" s="487"/>
      <c r="V192" s="487"/>
      <c r="W192" s="487"/>
      <c r="X192" s="487"/>
      <c r="Y192" s="487"/>
      <c r="Z192" s="487"/>
      <c r="AA192" s="487"/>
      <c r="AB192" s="487"/>
      <c r="AC192" s="487"/>
      <c r="AD192" s="487"/>
      <c r="AE192" s="487"/>
      <c r="AF192" s="487"/>
      <c r="AG192" s="487"/>
      <c r="AH192" s="487"/>
      <c r="AI192" s="487"/>
    </row>
    <row r="193" spans="1:35" s="489" customFormat="1" x14ac:dyDescent="0.25">
      <c r="A193" s="250"/>
      <c r="B193" s="484"/>
      <c r="C193" s="484"/>
      <c r="D193" s="484"/>
      <c r="E193" s="485" t="s">
        <v>25</v>
      </c>
      <c r="F193" s="488">
        <v>1</v>
      </c>
      <c r="G193" s="488">
        <v>1</v>
      </c>
      <c r="H193" s="488">
        <v>1</v>
      </c>
      <c r="I193" s="488">
        <v>1</v>
      </c>
      <c r="J193" s="487"/>
      <c r="K193" s="487"/>
      <c r="L193" s="487"/>
      <c r="M193" s="487"/>
      <c r="N193" s="487"/>
      <c r="O193" s="487"/>
      <c r="P193" s="487"/>
      <c r="Q193" s="487"/>
      <c r="R193" s="487"/>
      <c r="S193" s="487"/>
      <c r="T193" s="487"/>
      <c r="U193" s="487"/>
      <c r="V193" s="487"/>
      <c r="W193" s="487"/>
      <c r="X193" s="487"/>
      <c r="Y193" s="487"/>
      <c r="Z193" s="487"/>
      <c r="AA193" s="487"/>
      <c r="AB193" s="487"/>
      <c r="AC193" s="487"/>
      <c r="AD193" s="487"/>
      <c r="AE193" s="487"/>
      <c r="AF193" s="487"/>
      <c r="AG193" s="487"/>
      <c r="AH193" s="487"/>
      <c r="AI193" s="487"/>
    </row>
    <row r="194" spans="1:35" s="489" customFormat="1" x14ac:dyDescent="0.25">
      <c r="A194" s="250">
        <v>58</v>
      </c>
      <c r="B194" s="484"/>
      <c r="C194" s="484" t="s">
        <v>219</v>
      </c>
      <c r="D194" s="484" t="s">
        <v>678</v>
      </c>
      <c r="E194" s="485" t="s">
        <v>23</v>
      </c>
      <c r="F194" s="456">
        <v>1</v>
      </c>
      <c r="G194" s="486">
        <v>1</v>
      </c>
      <c r="H194" s="486">
        <v>1</v>
      </c>
      <c r="I194" s="486">
        <v>1</v>
      </c>
      <c r="J194" s="487"/>
      <c r="K194" s="487"/>
      <c r="L194" s="487"/>
      <c r="M194" s="487"/>
      <c r="N194" s="487"/>
      <c r="O194" s="487"/>
      <c r="P194" s="487"/>
      <c r="Q194" s="487"/>
      <c r="R194" s="487"/>
      <c r="S194" s="487"/>
      <c r="T194" s="487"/>
      <c r="U194" s="487"/>
      <c r="V194" s="487"/>
      <c r="W194" s="487"/>
      <c r="X194" s="487"/>
      <c r="Y194" s="487"/>
      <c r="Z194" s="487"/>
      <c r="AA194" s="487"/>
      <c r="AB194" s="487"/>
      <c r="AC194" s="487"/>
      <c r="AD194" s="487"/>
      <c r="AE194" s="487"/>
      <c r="AF194" s="487"/>
      <c r="AG194" s="487"/>
      <c r="AH194" s="487"/>
      <c r="AI194" s="487"/>
    </row>
    <row r="195" spans="1:35" s="489" customFormat="1" x14ac:dyDescent="0.25">
      <c r="A195" s="250"/>
      <c r="B195" s="484"/>
      <c r="C195" s="484"/>
      <c r="D195" s="484"/>
      <c r="E195" s="485" t="s">
        <v>24</v>
      </c>
      <c r="F195" s="488">
        <v>1</v>
      </c>
      <c r="G195" s="488">
        <v>0</v>
      </c>
      <c r="H195" s="488">
        <v>0</v>
      </c>
      <c r="I195" s="488">
        <v>0</v>
      </c>
      <c r="J195" s="487"/>
      <c r="K195" s="487"/>
      <c r="L195" s="487"/>
      <c r="M195" s="487"/>
      <c r="N195" s="487"/>
      <c r="O195" s="487"/>
      <c r="P195" s="487"/>
      <c r="Q195" s="487"/>
      <c r="R195" s="487"/>
      <c r="S195" s="487"/>
      <c r="T195" s="487"/>
      <c r="U195" s="487"/>
      <c r="V195" s="487"/>
      <c r="W195" s="487"/>
      <c r="X195" s="487"/>
      <c r="Y195" s="487"/>
      <c r="Z195" s="487"/>
      <c r="AA195" s="487"/>
      <c r="AB195" s="487"/>
      <c r="AC195" s="487"/>
      <c r="AD195" s="487"/>
      <c r="AE195" s="487"/>
      <c r="AF195" s="487"/>
      <c r="AG195" s="487"/>
      <c r="AH195" s="487"/>
      <c r="AI195" s="487"/>
    </row>
    <row r="196" spans="1:35" s="489" customFormat="1" x14ac:dyDescent="0.25">
      <c r="A196" s="250"/>
      <c r="B196" s="484"/>
      <c r="C196" s="484"/>
      <c r="D196" s="484"/>
      <c r="E196" s="485" t="s">
        <v>25</v>
      </c>
      <c r="F196" s="488">
        <v>1</v>
      </c>
      <c r="G196" s="488">
        <v>1</v>
      </c>
      <c r="H196" s="488">
        <v>1</v>
      </c>
      <c r="I196" s="488">
        <v>1</v>
      </c>
      <c r="J196" s="487"/>
      <c r="K196" s="487"/>
      <c r="L196" s="487"/>
      <c r="M196" s="487"/>
      <c r="N196" s="487"/>
      <c r="O196" s="487"/>
      <c r="P196" s="487"/>
      <c r="Q196" s="487"/>
      <c r="R196" s="487"/>
      <c r="S196" s="487"/>
      <c r="T196" s="487"/>
      <c r="U196" s="487"/>
      <c r="V196" s="487"/>
      <c r="W196" s="487"/>
      <c r="X196" s="487"/>
      <c r="Y196" s="487"/>
      <c r="Z196" s="487"/>
      <c r="AA196" s="487"/>
      <c r="AB196" s="487"/>
      <c r="AC196" s="487"/>
      <c r="AD196" s="487"/>
      <c r="AE196" s="487"/>
      <c r="AF196" s="487"/>
      <c r="AG196" s="487"/>
      <c r="AH196" s="487"/>
      <c r="AI196" s="487"/>
    </row>
    <row r="197" spans="1:35" s="489" customFormat="1" x14ac:dyDescent="0.25">
      <c r="A197" s="250">
        <v>59</v>
      </c>
      <c r="B197" s="484"/>
      <c r="C197" s="484" t="s">
        <v>219</v>
      </c>
      <c r="D197" s="484" t="s">
        <v>679</v>
      </c>
      <c r="E197" s="485" t="s">
        <v>23</v>
      </c>
      <c r="F197" s="456">
        <v>1</v>
      </c>
      <c r="G197" s="486">
        <v>1</v>
      </c>
      <c r="H197" s="486">
        <v>1</v>
      </c>
      <c r="I197" s="486">
        <v>1</v>
      </c>
      <c r="J197" s="487"/>
      <c r="K197" s="487"/>
      <c r="L197" s="487"/>
      <c r="M197" s="487"/>
      <c r="N197" s="487"/>
      <c r="O197" s="487"/>
      <c r="P197" s="487"/>
      <c r="Q197" s="487"/>
      <c r="R197" s="487"/>
      <c r="S197" s="487"/>
      <c r="T197" s="487"/>
      <c r="U197" s="487"/>
      <c r="V197" s="487"/>
      <c r="W197" s="487"/>
      <c r="X197" s="487"/>
      <c r="Y197" s="487"/>
      <c r="Z197" s="487"/>
      <c r="AA197" s="487"/>
      <c r="AB197" s="487"/>
      <c r="AC197" s="487"/>
      <c r="AD197" s="487"/>
      <c r="AE197" s="487"/>
      <c r="AF197" s="487"/>
      <c r="AG197" s="487"/>
      <c r="AH197" s="487"/>
      <c r="AI197" s="487"/>
    </row>
    <row r="198" spans="1:35" s="489" customFormat="1" x14ac:dyDescent="0.25">
      <c r="A198" s="250"/>
      <c r="B198" s="484"/>
      <c r="C198" s="484"/>
      <c r="D198" s="484"/>
      <c r="E198" s="485" t="s">
        <v>24</v>
      </c>
      <c r="F198" s="488">
        <v>1</v>
      </c>
      <c r="G198" s="488">
        <v>0</v>
      </c>
      <c r="H198" s="488">
        <v>0</v>
      </c>
      <c r="I198" s="488">
        <v>0</v>
      </c>
      <c r="J198" s="487"/>
      <c r="K198" s="487"/>
      <c r="L198" s="487"/>
      <c r="M198" s="487"/>
      <c r="N198" s="487"/>
      <c r="O198" s="487"/>
      <c r="P198" s="487"/>
      <c r="Q198" s="487"/>
      <c r="R198" s="487"/>
      <c r="S198" s="487"/>
      <c r="T198" s="487"/>
      <c r="U198" s="487"/>
      <c r="V198" s="487"/>
      <c r="W198" s="487"/>
      <c r="X198" s="487"/>
      <c r="Y198" s="487"/>
      <c r="Z198" s="487"/>
      <c r="AA198" s="487"/>
      <c r="AB198" s="487"/>
      <c r="AC198" s="487"/>
      <c r="AD198" s="487"/>
      <c r="AE198" s="487"/>
      <c r="AF198" s="487"/>
      <c r="AG198" s="487"/>
      <c r="AH198" s="487"/>
      <c r="AI198" s="487"/>
    </row>
    <row r="199" spans="1:35" s="489" customFormat="1" x14ac:dyDescent="0.25">
      <c r="A199" s="250"/>
      <c r="B199" s="484"/>
      <c r="C199" s="484"/>
      <c r="D199" s="484"/>
      <c r="E199" s="485" t="s">
        <v>25</v>
      </c>
      <c r="F199" s="488">
        <v>1</v>
      </c>
      <c r="G199" s="488">
        <v>1</v>
      </c>
      <c r="H199" s="488">
        <v>1</v>
      </c>
      <c r="I199" s="488">
        <v>1</v>
      </c>
      <c r="J199" s="487"/>
      <c r="K199" s="487"/>
      <c r="L199" s="487"/>
      <c r="M199" s="487"/>
      <c r="N199" s="487"/>
      <c r="O199" s="487"/>
      <c r="P199" s="487"/>
      <c r="Q199" s="487"/>
      <c r="R199" s="487"/>
      <c r="S199" s="487"/>
      <c r="T199" s="487"/>
      <c r="U199" s="487"/>
      <c r="V199" s="487"/>
      <c r="W199" s="487"/>
      <c r="X199" s="487"/>
      <c r="Y199" s="487"/>
      <c r="Z199" s="487"/>
      <c r="AA199" s="487"/>
      <c r="AB199" s="487"/>
      <c r="AC199" s="487"/>
      <c r="AD199" s="487"/>
      <c r="AE199" s="487"/>
      <c r="AF199" s="487"/>
      <c r="AG199" s="487"/>
      <c r="AH199" s="487"/>
      <c r="AI199" s="487"/>
    </row>
    <row r="200" spans="1:35" s="489" customFormat="1" x14ac:dyDescent="0.25">
      <c r="A200" s="250">
        <v>60</v>
      </c>
      <c r="B200" s="484"/>
      <c r="C200" s="484" t="s">
        <v>219</v>
      </c>
      <c r="D200" s="484" t="s">
        <v>680</v>
      </c>
      <c r="E200" s="485" t="s">
        <v>23</v>
      </c>
      <c r="F200" s="456">
        <v>1</v>
      </c>
      <c r="G200" s="486">
        <v>1</v>
      </c>
      <c r="H200" s="486">
        <v>1</v>
      </c>
      <c r="I200" s="486">
        <v>1</v>
      </c>
      <c r="J200" s="487"/>
      <c r="K200" s="487"/>
      <c r="L200" s="487"/>
      <c r="M200" s="487"/>
      <c r="N200" s="487"/>
      <c r="O200" s="487"/>
      <c r="P200" s="487"/>
      <c r="Q200" s="487"/>
      <c r="R200" s="487"/>
      <c r="S200" s="487"/>
      <c r="T200" s="487"/>
      <c r="U200" s="487"/>
      <c r="V200" s="487"/>
      <c r="W200" s="487"/>
      <c r="X200" s="487"/>
      <c r="Y200" s="487"/>
      <c r="Z200" s="487"/>
      <c r="AA200" s="487"/>
      <c r="AB200" s="487"/>
      <c r="AC200" s="487"/>
      <c r="AD200" s="487"/>
      <c r="AE200" s="487"/>
      <c r="AF200" s="487"/>
      <c r="AG200" s="487"/>
      <c r="AH200" s="487"/>
      <c r="AI200" s="487"/>
    </row>
    <row r="201" spans="1:35" s="489" customFormat="1" x14ac:dyDescent="0.25">
      <c r="A201" s="250"/>
      <c r="B201" s="484"/>
      <c r="C201" s="484"/>
      <c r="D201" s="484"/>
      <c r="E201" s="485" t="s">
        <v>24</v>
      </c>
      <c r="F201" s="488">
        <v>1</v>
      </c>
      <c r="G201" s="488">
        <v>0</v>
      </c>
      <c r="H201" s="488">
        <v>0</v>
      </c>
      <c r="I201" s="488">
        <v>0</v>
      </c>
      <c r="J201" s="487"/>
      <c r="K201" s="487"/>
      <c r="L201" s="487"/>
      <c r="M201" s="487"/>
      <c r="N201" s="487"/>
      <c r="O201" s="487"/>
      <c r="P201" s="487"/>
      <c r="Q201" s="487"/>
      <c r="R201" s="487"/>
      <c r="S201" s="487"/>
      <c r="T201" s="487"/>
      <c r="U201" s="487"/>
      <c r="V201" s="487"/>
      <c r="W201" s="487"/>
      <c r="X201" s="487"/>
      <c r="Y201" s="487"/>
      <c r="Z201" s="487"/>
      <c r="AA201" s="487"/>
      <c r="AB201" s="487"/>
      <c r="AC201" s="487"/>
      <c r="AD201" s="487"/>
      <c r="AE201" s="487"/>
      <c r="AF201" s="487"/>
      <c r="AG201" s="487"/>
      <c r="AH201" s="487"/>
      <c r="AI201" s="487"/>
    </row>
    <row r="202" spans="1:35" s="489" customFormat="1" x14ac:dyDescent="0.25">
      <c r="A202" s="250"/>
      <c r="B202" s="484"/>
      <c r="C202" s="484"/>
      <c r="D202" s="484"/>
      <c r="E202" s="485" t="s">
        <v>25</v>
      </c>
      <c r="F202" s="488">
        <v>1</v>
      </c>
      <c r="G202" s="488">
        <v>1</v>
      </c>
      <c r="H202" s="488">
        <v>1</v>
      </c>
      <c r="I202" s="488">
        <v>1</v>
      </c>
      <c r="J202" s="487"/>
      <c r="K202" s="487"/>
      <c r="L202" s="487"/>
      <c r="M202" s="487"/>
      <c r="N202" s="487"/>
      <c r="O202" s="487"/>
      <c r="P202" s="487"/>
      <c r="Q202" s="487"/>
      <c r="R202" s="487"/>
      <c r="S202" s="487"/>
      <c r="T202" s="487"/>
      <c r="U202" s="487"/>
      <c r="V202" s="487"/>
      <c r="W202" s="487"/>
      <c r="X202" s="487"/>
      <c r="Y202" s="487"/>
      <c r="Z202" s="487"/>
      <c r="AA202" s="487"/>
      <c r="AB202" s="487"/>
      <c r="AC202" s="487"/>
      <c r="AD202" s="487"/>
      <c r="AE202" s="487"/>
      <c r="AF202" s="487"/>
      <c r="AG202" s="487"/>
      <c r="AH202" s="487"/>
      <c r="AI202" s="487"/>
    </row>
    <row r="203" spans="1:35" s="489" customFormat="1" x14ac:dyDescent="0.25">
      <c r="A203" s="250">
        <v>61</v>
      </c>
      <c r="B203" s="484"/>
      <c r="C203" s="484" t="s">
        <v>91</v>
      </c>
      <c r="D203" s="484" t="s">
        <v>681</v>
      </c>
      <c r="E203" s="485" t="s">
        <v>23</v>
      </c>
      <c r="F203" s="456">
        <v>1</v>
      </c>
      <c r="G203" s="486">
        <v>1</v>
      </c>
      <c r="H203" s="486">
        <v>1</v>
      </c>
      <c r="I203" s="486">
        <v>1</v>
      </c>
      <c r="J203" s="487"/>
      <c r="K203" s="487"/>
      <c r="L203" s="487"/>
      <c r="M203" s="487"/>
      <c r="N203" s="487"/>
      <c r="O203" s="487"/>
      <c r="P203" s="487"/>
      <c r="Q203" s="487"/>
      <c r="R203" s="487"/>
      <c r="S203" s="487"/>
      <c r="T203" s="487"/>
      <c r="U203" s="487"/>
      <c r="V203" s="487"/>
      <c r="W203" s="487"/>
      <c r="X203" s="487"/>
      <c r="Y203" s="487"/>
      <c r="Z203" s="487"/>
      <c r="AA203" s="487"/>
      <c r="AB203" s="487"/>
      <c r="AC203" s="487"/>
      <c r="AD203" s="487"/>
      <c r="AE203" s="487"/>
      <c r="AF203" s="487"/>
      <c r="AG203" s="487"/>
      <c r="AH203" s="487"/>
      <c r="AI203" s="487"/>
    </row>
    <row r="204" spans="1:35" s="489" customFormat="1" x14ac:dyDescent="0.25">
      <c r="A204" s="250"/>
      <c r="B204" s="484"/>
      <c r="C204" s="484"/>
      <c r="D204" s="484"/>
      <c r="E204" s="485" t="s">
        <v>24</v>
      </c>
      <c r="F204" s="488">
        <v>1</v>
      </c>
      <c r="G204" s="488">
        <v>0</v>
      </c>
      <c r="H204" s="488">
        <v>0</v>
      </c>
      <c r="I204" s="488">
        <v>0</v>
      </c>
      <c r="J204" s="487"/>
      <c r="K204" s="487"/>
      <c r="L204" s="487"/>
      <c r="M204" s="487"/>
      <c r="N204" s="487"/>
      <c r="O204" s="487"/>
      <c r="P204" s="487"/>
      <c r="Q204" s="487"/>
      <c r="R204" s="487"/>
      <c r="S204" s="487"/>
      <c r="T204" s="487"/>
      <c r="U204" s="487"/>
      <c r="V204" s="487"/>
      <c r="W204" s="487"/>
      <c r="X204" s="487"/>
      <c r="Y204" s="487"/>
      <c r="Z204" s="487"/>
      <c r="AA204" s="487"/>
      <c r="AB204" s="487"/>
      <c r="AC204" s="487"/>
      <c r="AD204" s="487"/>
      <c r="AE204" s="487"/>
      <c r="AF204" s="487"/>
      <c r="AG204" s="487"/>
      <c r="AH204" s="487"/>
      <c r="AI204" s="487"/>
    </row>
    <row r="205" spans="1:35" s="489" customFormat="1" x14ac:dyDescent="0.25">
      <c r="A205" s="250"/>
      <c r="B205" s="484"/>
      <c r="C205" s="484"/>
      <c r="D205" s="484"/>
      <c r="E205" s="485" t="s">
        <v>25</v>
      </c>
      <c r="F205" s="488">
        <v>1</v>
      </c>
      <c r="G205" s="488">
        <v>1</v>
      </c>
      <c r="H205" s="488">
        <v>1</v>
      </c>
      <c r="I205" s="488">
        <v>1</v>
      </c>
      <c r="J205" s="487"/>
      <c r="K205" s="487"/>
      <c r="L205" s="487"/>
      <c r="M205" s="487"/>
      <c r="N205" s="487"/>
      <c r="O205" s="487"/>
      <c r="P205" s="487"/>
      <c r="Q205" s="487"/>
      <c r="R205" s="487"/>
      <c r="S205" s="487"/>
      <c r="T205" s="487"/>
      <c r="U205" s="487"/>
      <c r="V205" s="487"/>
      <c r="W205" s="487"/>
      <c r="X205" s="487"/>
      <c r="Y205" s="487"/>
      <c r="Z205" s="487"/>
      <c r="AA205" s="487"/>
      <c r="AB205" s="487"/>
      <c r="AC205" s="487"/>
      <c r="AD205" s="487"/>
      <c r="AE205" s="487"/>
      <c r="AF205" s="487"/>
      <c r="AG205" s="487"/>
      <c r="AH205" s="487"/>
      <c r="AI205" s="487"/>
    </row>
    <row r="206" spans="1:35" s="489" customFormat="1" x14ac:dyDescent="0.25">
      <c r="A206" s="250">
        <v>62</v>
      </c>
      <c r="B206" s="484"/>
      <c r="C206" s="484" t="s">
        <v>91</v>
      </c>
      <c r="D206" s="484" t="s">
        <v>682</v>
      </c>
      <c r="E206" s="485" t="s">
        <v>23</v>
      </c>
      <c r="F206" s="456">
        <v>1</v>
      </c>
      <c r="G206" s="486">
        <v>1</v>
      </c>
      <c r="H206" s="486">
        <v>1</v>
      </c>
      <c r="I206" s="486">
        <v>1</v>
      </c>
      <c r="J206" s="487"/>
      <c r="K206" s="487"/>
      <c r="L206" s="487"/>
      <c r="M206" s="487"/>
      <c r="N206" s="487"/>
      <c r="O206" s="487"/>
      <c r="P206" s="487"/>
      <c r="Q206" s="487"/>
      <c r="R206" s="487"/>
      <c r="S206" s="487"/>
      <c r="T206" s="487"/>
      <c r="U206" s="487"/>
      <c r="V206" s="487"/>
      <c r="W206" s="487"/>
      <c r="X206" s="487"/>
      <c r="Y206" s="487"/>
      <c r="Z206" s="487"/>
      <c r="AA206" s="487"/>
      <c r="AB206" s="487"/>
      <c r="AC206" s="487"/>
      <c r="AD206" s="487"/>
      <c r="AE206" s="487"/>
      <c r="AF206" s="487"/>
      <c r="AG206" s="487"/>
      <c r="AH206" s="487"/>
      <c r="AI206" s="487"/>
    </row>
    <row r="207" spans="1:35" s="489" customFormat="1" x14ac:dyDescent="0.25">
      <c r="A207" s="250"/>
      <c r="B207" s="484"/>
      <c r="C207" s="484"/>
      <c r="D207" s="484"/>
      <c r="E207" s="485" t="s">
        <v>24</v>
      </c>
      <c r="F207" s="488">
        <v>1</v>
      </c>
      <c r="G207" s="488">
        <v>0</v>
      </c>
      <c r="H207" s="488">
        <v>0</v>
      </c>
      <c r="I207" s="488">
        <v>0</v>
      </c>
      <c r="J207" s="487"/>
      <c r="K207" s="487"/>
      <c r="L207" s="487"/>
      <c r="M207" s="487"/>
      <c r="N207" s="487"/>
      <c r="O207" s="487"/>
      <c r="P207" s="487"/>
      <c r="Q207" s="487"/>
      <c r="R207" s="487"/>
      <c r="S207" s="487"/>
      <c r="T207" s="487"/>
      <c r="U207" s="487"/>
      <c r="V207" s="487"/>
      <c r="W207" s="487"/>
      <c r="X207" s="487"/>
      <c r="Y207" s="487"/>
      <c r="Z207" s="487"/>
      <c r="AA207" s="487"/>
      <c r="AB207" s="487"/>
      <c r="AC207" s="487"/>
      <c r="AD207" s="487"/>
      <c r="AE207" s="487"/>
      <c r="AF207" s="487"/>
      <c r="AG207" s="487"/>
      <c r="AH207" s="487"/>
      <c r="AI207" s="487"/>
    </row>
    <row r="208" spans="1:35" s="489" customFormat="1" x14ac:dyDescent="0.25">
      <c r="A208" s="250"/>
      <c r="B208" s="484"/>
      <c r="C208" s="484"/>
      <c r="D208" s="484"/>
      <c r="E208" s="485" t="s">
        <v>25</v>
      </c>
      <c r="F208" s="488">
        <v>1</v>
      </c>
      <c r="G208" s="488">
        <v>1</v>
      </c>
      <c r="H208" s="488">
        <v>1</v>
      </c>
      <c r="I208" s="488">
        <v>1</v>
      </c>
      <c r="J208" s="487"/>
      <c r="K208" s="487"/>
      <c r="L208" s="487"/>
      <c r="M208" s="487"/>
      <c r="N208" s="487"/>
      <c r="O208" s="487"/>
      <c r="P208" s="487"/>
      <c r="Q208" s="487"/>
      <c r="R208" s="487"/>
      <c r="S208" s="487"/>
      <c r="T208" s="487"/>
      <c r="U208" s="487"/>
      <c r="V208" s="487"/>
      <c r="W208" s="487"/>
      <c r="X208" s="487"/>
      <c r="Y208" s="487"/>
      <c r="Z208" s="487"/>
      <c r="AA208" s="487"/>
      <c r="AB208" s="487"/>
      <c r="AC208" s="487"/>
      <c r="AD208" s="487"/>
      <c r="AE208" s="487"/>
      <c r="AF208" s="487"/>
      <c r="AG208" s="487"/>
      <c r="AH208" s="487"/>
      <c r="AI208" s="487"/>
    </row>
    <row r="209" spans="1:35" s="489" customFormat="1" x14ac:dyDescent="0.25">
      <c r="A209" s="250">
        <v>63</v>
      </c>
      <c r="B209" s="484"/>
      <c r="C209" s="484" t="s">
        <v>224</v>
      </c>
      <c r="D209" s="484" t="s">
        <v>683</v>
      </c>
      <c r="E209" s="485" t="s">
        <v>23</v>
      </c>
      <c r="F209" s="456">
        <v>1</v>
      </c>
      <c r="G209" s="486">
        <v>1</v>
      </c>
      <c r="H209" s="486">
        <v>1</v>
      </c>
      <c r="I209" s="486">
        <v>1</v>
      </c>
      <c r="J209" s="487"/>
      <c r="K209" s="487"/>
      <c r="L209" s="487"/>
      <c r="M209" s="487"/>
      <c r="N209" s="487"/>
      <c r="O209" s="487"/>
      <c r="P209" s="487"/>
      <c r="Q209" s="487"/>
      <c r="R209" s="487"/>
      <c r="S209" s="487"/>
      <c r="T209" s="487"/>
      <c r="U209" s="487"/>
      <c r="V209" s="487"/>
      <c r="W209" s="487"/>
      <c r="X209" s="487"/>
      <c r="Y209" s="487"/>
      <c r="Z209" s="487"/>
      <c r="AA209" s="487"/>
      <c r="AB209" s="487"/>
      <c r="AC209" s="487"/>
      <c r="AD209" s="487"/>
      <c r="AE209" s="487"/>
      <c r="AF209" s="487"/>
      <c r="AG209" s="487"/>
      <c r="AH209" s="487"/>
      <c r="AI209" s="487"/>
    </row>
    <row r="210" spans="1:35" s="489" customFormat="1" x14ac:dyDescent="0.25">
      <c r="A210" s="250"/>
      <c r="B210" s="484"/>
      <c r="C210" s="484"/>
      <c r="D210" s="484"/>
      <c r="E210" s="485" t="s">
        <v>24</v>
      </c>
      <c r="F210" s="488">
        <v>1</v>
      </c>
      <c r="G210" s="488">
        <v>0</v>
      </c>
      <c r="H210" s="488">
        <v>0</v>
      </c>
      <c r="I210" s="488">
        <v>0</v>
      </c>
      <c r="J210" s="487"/>
      <c r="K210" s="487"/>
      <c r="L210" s="487"/>
      <c r="M210" s="487"/>
      <c r="N210" s="487"/>
      <c r="O210" s="487"/>
      <c r="P210" s="487"/>
      <c r="Q210" s="487"/>
      <c r="R210" s="487"/>
      <c r="S210" s="487"/>
      <c r="T210" s="487"/>
      <c r="U210" s="487"/>
      <c r="V210" s="487"/>
      <c r="W210" s="487"/>
      <c r="X210" s="487"/>
      <c r="Y210" s="487"/>
      <c r="Z210" s="487"/>
      <c r="AA210" s="487"/>
      <c r="AB210" s="487"/>
      <c r="AC210" s="487"/>
      <c r="AD210" s="487"/>
      <c r="AE210" s="487"/>
      <c r="AF210" s="487"/>
      <c r="AG210" s="487"/>
      <c r="AH210" s="487"/>
      <c r="AI210" s="487"/>
    </row>
    <row r="211" spans="1:35" s="489" customFormat="1" x14ac:dyDescent="0.25">
      <c r="A211" s="250"/>
      <c r="B211" s="484"/>
      <c r="C211" s="484"/>
      <c r="D211" s="484"/>
      <c r="E211" s="485" t="s">
        <v>25</v>
      </c>
      <c r="F211" s="488">
        <v>1</v>
      </c>
      <c r="G211" s="488">
        <v>1</v>
      </c>
      <c r="H211" s="488">
        <v>1</v>
      </c>
      <c r="I211" s="488">
        <v>1</v>
      </c>
      <c r="J211" s="487"/>
      <c r="K211" s="487"/>
      <c r="L211" s="487"/>
      <c r="M211" s="487"/>
      <c r="N211" s="487"/>
      <c r="O211" s="487"/>
      <c r="P211" s="487"/>
      <c r="Q211" s="487"/>
      <c r="R211" s="487"/>
      <c r="S211" s="487"/>
      <c r="T211" s="487"/>
      <c r="U211" s="487"/>
      <c r="V211" s="487"/>
      <c r="W211" s="487"/>
      <c r="X211" s="487"/>
      <c r="Y211" s="487"/>
      <c r="Z211" s="487"/>
      <c r="AA211" s="487"/>
      <c r="AB211" s="487"/>
      <c r="AC211" s="487"/>
      <c r="AD211" s="487"/>
      <c r="AE211" s="487"/>
      <c r="AF211" s="487"/>
      <c r="AG211" s="487"/>
      <c r="AH211" s="487"/>
      <c r="AI211" s="487"/>
    </row>
    <row r="212" spans="1:35" s="489" customFormat="1" x14ac:dyDescent="0.25">
      <c r="A212" s="250">
        <v>64</v>
      </c>
      <c r="B212" s="484" t="s">
        <v>584</v>
      </c>
      <c r="C212" s="484" t="s">
        <v>584</v>
      </c>
      <c r="D212" s="484" t="s">
        <v>684</v>
      </c>
      <c r="E212" s="485" t="s">
        <v>23</v>
      </c>
      <c r="F212" s="456">
        <v>1</v>
      </c>
      <c r="G212" s="486">
        <v>1</v>
      </c>
      <c r="H212" s="486">
        <v>1</v>
      </c>
      <c r="I212" s="486">
        <v>1</v>
      </c>
      <c r="J212" s="487"/>
      <c r="K212" s="487"/>
      <c r="L212" s="487"/>
      <c r="M212" s="487"/>
      <c r="N212" s="487"/>
      <c r="O212" s="487"/>
      <c r="P212" s="487"/>
      <c r="Q212" s="487"/>
      <c r="R212" s="487"/>
      <c r="S212" s="487"/>
      <c r="T212" s="487"/>
      <c r="U212" s="487"/>
      <c r="V212" s="487"/>
      <c r="W212" s="487"/>
      <c r="X212" s="487"/>
      <c r="Y212" s="487"/>
      <c r="Z212" s="487"/>
      <c r="AA212" s="487"/>
      <c r="AB212" s="487"/>
      <c r="AC212" s="487"/>
      <c r="AD212" s="487"/>
      <c r="AE212" s="487"/>
      <c r="AF212" s="487"/>
      <c r="AG212" s="487"/>
      <c r="AH212" s="487"/>
      <c r="AI212" s="487"/>
    </row>
    <row r="213" spans="1:35" s="489" customFormat="1" x14ac:dyDescent="0.25">
      <c r="A213" s="250"/>
      <c r="B213" s="484"/>
      <c r="C213" s="484"/>
      <c r="D213" s="484"/>
      <c r="E213" s="485" t="s">
        <v>24</v>
      </c>
      <c r="F213" s="488">
        <v>1</v>
      </c>
      <c r="G213" s="488">
        <v>0</v>
      </c>
      <c r="H213" s="488">
        <v>0</v>
      </c>
      <c r="I213" s="488">
        <v>0</v>
      </c>
      <c r="J213" s="487"/>
      <c r="K213" s="487"/>
      <c r="L213" s="487"/>
      <c r="M213" s="487"/>
      <c r="N213" s="487"/>
      <c r="O213" s="487"/>
      <c r="P213" s="487"/>
      <c r="Q213" s="487"/>
      <c r="R213" s="487"/>
      <c r="S213" s="487"/>
      <c r="T213" s="487"/>
      <c r="U213" s="487"/>
      <c r="V213" s="487"/>
      <c r="W213" s="487"/>
      <c r="X213" s="487"/>
      <c r="Y213" s="487"/>
      <c r="Z213" s="487"/>
      <c r="AA213" s="487"/>
      <c r="AB213" s="487"/>
      <c r="AC213" s="487"/>
      <c r="AD213" s="487"/>
      <c r="AE213" s="487"/>
      <c r="AF213" s="487"/>
      <c r="AG213" s="487"/>
      <c r="AH213" s="487"/>
      <c r="AI213" s="487"/>
    </row>
    <row r="214" spans="1:35" s="489" customFormat="1" x14ac:dyDescent="0.25">
      <c r="A214" s="250"/>
      <c r="B214" s="484"/>
      <c r="C214" s="484"/>
      <c r="D214" s="484"/>
      <c r="E214" s="485" t="s">
        <v>25</v>
      </c>
      <c r="F214" s="488">
        <v>1</v>
      </c>
      <c r="G214" s="488">
        <v>1</v>
      </c>
      <c r="H214" s="488">
        <v>1</v>
      </c>
      <c r="I214" s="488">
        <v>1</v>
      </c>
      <c r="J214" s="487"/>
      <c r="K214" s="487"/>
      <c r="L214" s="487"/>
      <c r="M214" s="487"/>
      <c r="N214" s="487"/>
      <c r="O214" s="487"/>
      <c r="P214" s="487"/>
      <c r="Q214" s="487"/>
      <c r="R214" s="487"/>
      <c r="S214" s="487"/>
      <c r="T214" s="487"/>
      <c r="U214" s="487"/>
      <c r="V214" s="487"/>
      <c r="W214" s="487"/>
      <c r="X214" s="487"/>
      <c r="Y214" s="487"/>
      <c r="Z214" s="487"/>
      <c r="AA214" s="487"/>
      <c r="AB214" s="487"/>
      <c r="AC214" s="487"/>
      <c r="AD214" s="487"/>
      <c r="AE214" s="487"/>
      <c r="AF214" s="487"/>
      <c r="AG214" s="487"/>
      <c r="AH214" s="487"/>
      <c r="AI214" s="487"/>
    </row>
    <row r="215" spans="1:35" s="489" customFormat="1" x14ac:dyDescent="0.25">
      <c r="A215" s="250">
        <v>65</v>
      </c>
      <c r="B215" s="484" t="s">
        <v>226</v>
      </c>
      <c r="C215" s="484" t="s">
        <v>226</v>
      </c>
      <c r="D215" s="484" t="s">
        <v>685</v>
      </c>
      <c r="E215" s="485" t="s">
        <v>23</v>
      </c>
      <c r="F215" s="456">
        <v>1</v>
      </c>
      <c r="G215" s="486">
        <v>1</v>
      </c>
      <c r="H215" s="486">
        <v>1</v>
      </c>
      <c r="I215" s="486">
        <v>1</v>
      </c>
      <c r="J215" s="487"/>
      <c r="K215" s="487"/>
      <c r="L215" s="487"/>
      <c r="M215" s="487"/>
      <c r="N215" s="487"/>
      <c r="O215" s="487"/>
      <c r="P215" s="487"/>
      <c r="Q215" s="487"/>
      <c r="R215" s="487"/>
      <c r="S215" s="487"/>
      <c r="T215" s="487"/>
      <c r="U215" s="487"/>
      <c r="V215" s="487"/>
      <c r="W215" s="487"/>
      <c r="X215" s="487"/>
      <c r="Y215" s="487"/>
      <c r="Z215" s="487"/>
      <c r="AA215" s="487"/>
      <c r="AB215" s="487"/>
      <c r="AC215" s="487"/>
      <c r="AD215" s="487"/>
      <c r="AE215" s="487"/>
      <c r="AF215" s="487"/>
      <c r="AG215" s="487"/>
      <c r="AH215" s="487"/>
      <c r="AI215" s="487"/>
    </row>
    <row r="216" spans="1:35" s="489" customFormat="1" x14ac:dyDescent="0.25">
      <c r="A216" s="250"/>
      <c r="B216" s="484"/>
      <c r="C216" s="484"/>
      <c r="D216" s="484"/>
      <c r="E216" s="485" t="s">
        <v>24</v>
      </c>
      <c r="F216" s="488">
        <v>1</v>
      </c>
      <c r="G216" s="488">
        <v>0</v>
      </c>
      <c r="H216" s="488">
        <v>0</v>
      </c>
      <c r="I216" s="488">
        <v>0</v>
      </c>
      <c r="J216" s="487"/>
      <c r="K216" s="487"/>
      <c r="L216" s="487"/>
      <c r="M216" s="487"/>
      <c r="N216" s="487"/>
      <c r="O216" s="487"/>
      <c r="P216" s="487"/>
      <c r="Q216" s="487"/>
      <c r="R216" s="487"/>
      <c r="S216" s="487"/>
      <c r="T216" s="487"/>
      <c r="U216" s="487"/>
      <c r="V216" s="487"/>
      <c r="W216" s="487"/>
      <c r="X216" s="487"/>
      <c r="Y216" s="487"/>
      <c r="Z216" s="487"/>
      <c r="AA216" s="487"/>
      <c r="AB216" s="487"/>
      <c r="AC216" s="487"/>
      <c r="AD216" s="487"/>
      <c r="AE216" s="487"/>
      <c r="AF216" s="487"/>
      <c r="AG216" s="487"/>
      <c r="AH216" s="487"/>
      <c r="AI216" s="487"/>
    </row>
    <row r="217" spans="1:35" s="489" customFormat="1" x14ac:dyDescent="0.25">
      <c r="A217" s="250"/>
      <c r="B217" s="484"/>
      <c r="C217" s="484"/>
      <c r="D217" s="484"/>
      <c r="E217" s="485" t="s">
        <v>25</v>
      </c>
      <c r="F217" s="488">
        <v>1</v>
      </c>
      <c r="G217" s="488">
        <v>1</v>
      </c>
      <c r="H217" s="488">
        <v>1</v>
      </c>
      <c r="I217" s="488">
        <v>1</v>
      </c>
      <c r="J217" s="487"/>
      <c r="K217" s="487"/>
      <c r="L217" s="487"/>
      <c r="M217" s="487"/>
      <c r="N217" s="487"/>
      <c r="O217" s="487"/>
      <c r="P217" s="487"/>
      <c r="Q217" s="487"/>
      <c r="R217" s="487"/>
      <c r="S217" s="487"/>
      <c r="T217" s="487"/>
      <c r="U217" s="487"/>
      <c r="V217" s="487"/>
      <c r="W217" s="487"/>
      <c r="X217" s="487"/>
      <c r="Y217" s="487"/>
      <c r="Z217" s="487"/>
      <c r="AA217" s="487"/>
      <c r="AB217" s="487"/>
      <c r="AC217" s="487"/>
      <c r="AD217" s="487"/>
      <c r="AE217" s="487"/>
      <c r="AF217" s="487"/>
      <c r="AG217" s="487"/>
      <c r="AH217" s="487"/>
      <c r="AI217" s="487"/>
    </row>
    <row r="218" spans="1:35" s="489" customFormat="1" x14ac:dyDescent="0.25">
      <c r="A218" s="250">
        <v>66</v>
      </c>
      <c r="B218" s="484"/>
      <c r="C218" s="484" t="s">
        <v>229</v>
      </c>
      <c r="D218" s="484" t="s">
        <v>686</v>
      </c>
      <c r="E218" s="485" t="s">
        <v>23</v>
      </c>
      <c r="F218" s="456">
        <v>1</v>
      </c>
      <c r="G218" s="486">
        <v>1</v>
      </c>
      <c r="H218" s="486">
        <v>1</v>
      </c>
      <c r="I218" s="486">
        <v>1</v>
      </c>
      <c r="J218" s="487"/>
      <c r="K218" s="487"/>
      <c r="L218" s="487"/>
      <c r="M218" s="487"/>
      <c r="N218" s="487"/>
      <c r="O218" s="487"/>
      <c r="P218" s="487"/>
      <c r="Q218" s="487"/>
      <c r="R218" s="487"/>
      <c r="S218" s="487"/>
      <c r="T218" s="487"/>
      <c r="U218" s="487"/>
      <c r="V218" s="487"/>
      <c r="W218" s="487"/>
      <c r="X218" s="487"/>
      <c r="Y218" s="487"/>
      <c r="Z218" s="487"/>
      <c r="AA218" s="487"/>
      <c r="AB218" s="487"/>
      <c r="AC218" s="487"/>
      <c r="AD218" s="487"/>
      <c r="AE218" s="487"/>
      <c r="AF218" s="487"/>
      <c r="AG218" s="487"/>
      <c r="AH218" s="487"/>
      <c r="AI218" s="487"/>
    </row>
    <row r="219" spans="1:35" s="489" customFormat="1" x14ac:dyDescent="0.25">
      <c r="A219" s="250"/>
      <c r="B219" s="484"/>
      <c r="C219" s="484"/>
      <c r="D219" s="484"/>
      <c r="E219" s="485" t="s">
        <v>24</v>
      </c>
      <c r="F219" s="488">
        <v>1</v>
      </c>
      <c r="G219" s="488">
        <v>0</v>
      </c>
      <c r="H219" s="488">
        <v>0</v>
      </c>
      <c r="I219" s="488">
        <v>0</v>
      </c>
      <c r="J219" s="487"/>
      <c r="K219" s="487"/>
      <c r="L219" s="487"/>
      <c r="M219" s="487"/>
      <c r="N219" s="487"/>
      <c r="O219" s="487"/>
      <c r="P219" s="487"/>
      <c r="Q219" s="487"/>
      <c r="R219" s="487"/>
      <c r="S219" s="487"/>
      <c r="T219" s="487"/>
      <c r="U219" s="487"/>
      <c r="V219" s="487"/>
      <c r="W219" s="487"/>
      <c r="X219" s="487"/>
      <c r="Y219" s="487"/>
      <c r="Z219" s="487"/>
      <c r="AA219" s="487"/>
      <c r="AB219" s="487"/>
      <c r="AC219" s="487"/>
      <c r="AD219" s="487"/>
      <c r="AE219" s="487"/>
      <c r="AF219" s="487"/>
      <c r="AG219" s="487"/>
      <c r="AH219" s="487"/>
      <c r="AI219" s="487"/>
    </row>
    <row r="220" spans="1:35" s="489" customFormat="1" x14ac:dyDescent="0.25">
      <c r="A220" s="250"/>
      <c r="B220" s="484"/>
      <c r="C220" s="484"/>
      <c r="D220" s="484"/>
      <c r="E220" s="485" t="s">
        <v>25</v>
      </c>
      <c r="F220" s="488">
        <v>1</v>
      </c>
      <c r="G220" s="488">
        <v>1</v>
      </c>
      <c r="H220" s="488">
        <v>1</v>
      </c>
      <c r="I220" s="488">
        <v>1</v>
      </c>
      <c r="J220" s="487"/>
      <c r="K220" s="487"/>
      <c r="L220" s="487"/>
      <c r="M220" s="487"/>
      <c r="N220" s="487"/>
      <c r="O220" s="487"/>
      <c r="P220" s="487"/>
      <c r="Q220" s="487"/>
      <c r="R220" s="487"/>
      <c r="S220" s="487"/>
      <c r="T220" s="487"/>
      <c r="U220" s="487"/>
      <c r="V220" s="487"/>
      <c r="W220" s="487"/>
      <c r="X220" s="487"/>
      <c r="Y220" s="487"/>
      <c r="Z220" s="487"/>
      <c r="AA220" s="487"/>
      <c r="AB220" s="487"/>
      <c r="AC220" s="487"/>
      <c r="AD220" s="487"/>
      <c r="AE220" s="487"/>
      <c r="AF220" s="487"/>
      <c r="AG220" s="487"/>
      <c r="AH220" s="487"/>
      <c r="AI220" s="487"/>
    </row>
    <row r="221" spans="1:35" s="489" customFormat="1" x14ac:dyDescent="0.25">
      <c r="A221" s="250">
        <v>67</v>
      </c>
      <c r="B221" s="484"/>
      <c r="C221" s="484" t="s">
        <v>229</v>
      </c>
      <c r="D221" s="484" t="s">
        <v>687</v>
      </c>
      <c r="E221" s="485" t="s">
        <v>23</v>
      </c>
      <c r="F221" s="456">
        <v>1</v>
      </c>
      <c r="G221" s="486">
        <v>1</v>
      </c>
      <c r="H221" s="486">
        <v>1</v>
      </c>
      <c r="I221" s="486">
        <v>1</v>
      </c>
      <c r="J221" s="487"/>
      <c r="K221" s="487"/>
      <c r="L221" s="487"/>
      <c r="M221" s="487"/>
      <c r="N221" s="487"/>
      <c r="O221" s="487"/>
      <c r="P221" s="487"/>
      <c r="Q221" s="487"/>
      <c r="R221" s="487"/>
      <c r="S221" s="487"/>
      <c r="T221" s="487"/>
      <c r="U221" s="487"/>
      <c r="V221" s="487"/>
      <c r="W221" s="487"/>
      <c r="X221" s="487"/>
      <c r="Y221" s="487"/>
      <c r="Z221" s="487"/>
      <c r="AA221" s="487"/>
      <c r="AB221" s="487"/>
      <c r="AC221" s="487"/>
      <c r="AD221" s="487"/>
      <c r="AE221" s="487"/>
      <c r="AF221" s="487"/>
      <c r="AG221" s="487"/>
      <c r="AH221" s="487"/>
      <c r="AI221" s="487"/>
    </row>
    <row r="222" spans="1:35" s="489" customFormat="1" x14ac:dyDescent="0.25">
      <c r="A222" s="250"/>
      <c r="B222" s="484"/>
      <c r="C222" s="484"/>
      <c r="D222" s="484"/>
      <c r="E222" s="485" t="s">
        <v>24</v>
      </c>
      <c r="F222" s="488">
        <v>1</v>
      </c>
      <c r="G222" s="488">
        <v>0</v>
      </c>
      <c r="H222" s="488">
        <v>0</v>
      </c>
      <c r="I222" s="488">
        <v>0</v>
      </c>
      <c r="J222" s="487"/>
      <c r="K222" s="487"/>
      <c r="L222" s="487"/>
      <c r="M222" s="487"/>
      <c r="N222" s="487"/>
      <c r="O222" s="487"/>
      <c r="P222" s="487"/>
      <c r="Q222" s="487"/>
      <c r="R222" s="487"/>
      <c r="S222" s="487"/>
      <c r="T222" s="487"/>
      <c r="U222" s="487"/>
      <c r="V222" s="487"/>
      <c r="W222" s="487"/>
      <c r="X222" s="487"/>
      <c r="Y222" s="487"/>
      <c r="Z222" s="487"/>
      <c r="AA222" s="487"/>
      <c r="AB222" s="487"/>
      <c r="AC222" s="487"/>
      <c r="AD222" s="487"/>
      <c r="AE222" s="487"/>
      <c r="AF222" s="487"/>
      <c r="AG222" s="487"/>
      <c r="AH222" s="487"/>
      <c r="AI222" s="487"/>
    </row>
    <row r="223" spans="1:35" s="489" customFormat="1" x14ac:dyDescent="0.25">
      <c r="A223" s="250"/>
      <c r="B223" s="484"/>
      <c r="C223" s="484"/>
      <c r="D223" s="484"/>
      <c r="E223" s="485" t="s">
        <v>25</v>
      </c>
      <c r="F223" s="488">
        <v>1</v>
      </c>
      <c r="G223" s="488">
        <v>1</v>
      </c>
      <c r="H223" s="488">
        <v>1</v>
      </c>
      <c r="I223" s="488">
        <v>1</v>
      </c>
      <c r="J223" s="487"/>
      <c r="K223" s="487"/>
      <c r="L223" s="487"/>
      <c r="M223" s="487"/>
      <c r="N223" s="487"/>
      <c r="O223" s="487"/>
      <c r="P223" s="487"/>
      <c r="Q223" s="487"/>
      <c r="R223" s="487"/>
      <c r="S223" s="487"/>
      <c r="T223" s="487"/>
      <c r="U223" s="487"/>
      <c r="V223" s="487"/>
      <c r="W223" s="487"/>
      <c r="X223" s="487"/>
      <c r="Y223" s="487"/>
      <c r="Z223" s="487"/>
      <c r="AA223" s="487"/>
      <c r="AB223" s="487"/>
      <c r="AC223" s="487"/>
      <c r="AD223" s="487"/>
      <c r="AE223" s="487"/>
      <c r="AF223" s="487"/>
      <c r="AG223" s="487"/>
      <c r="AH223" s="487"/>
      <c r="AI223" s="487"/>
    </row>
    <row r="224" spans="1:35" s="489" customFormat="1" x14ac:dyDescent="0.25">
      <c r="A224" s="250">
        <v>68</v>
      </c>
      <c r="B224" s="484"/>
      <c r="C224" s="484" t="s">
        <v>232</v>
      </c>
      <c r="D224" s="484" t="s">
        <v>688</v>
      </c>
      <c r="E224" s="485" t="s">
        <v>23</v>
      </c>
      <c r="F224" s="456">
        <v>1</v>
      </c>
      <c r="G224" s="486">
        <v>1</v>
      </c>
      <c r="H224" s="486">
        <v>1</v>
      </c>
      <c r="I224" s="486">
        <v>1</v>
      </c>
      <c r="J224" s="487"/>
      <c r="K224" s="487"/>
      <c r="L224" s="487"/>
      <c r="M224" s="487"/>
      <c r="N224" s="487"/>
      <c r="O224" s="487"/>
      <c r="P224" s="487"/>
      <c r="Q224" s="487"/>
      <c r="R224" s="487"/>
      <c r="S224" s="487"/>
      <c r="T224" s="487"/>
      <c r="U224" s="487"/>
      <c r="V224" s="487"/>
      <c r="W224" s="487"/>
      <c r="X224" s="487"/>
      <c r="Y224" s="487"/>
      <c r="Z224" s="487"/>
      <c r="AA224" s="487"/>
      <c r="AB224" s="487"/>
      <c r="AC224" s="487"/>
      <c r="AD224" s="487"/>
      <c r="AE224" s="487"/>
      <c r="AF224" s="487"/>
      <c r="AG224" s="487"/>
      <c r="AH224" s="487"/>
      <c r="AI224" s="487"/>
    </row>
    <row r="225" spans="1:35" s="489" customFormat="1" x14ac:dyDescent="0.25">
      <c r="A225" s="250"/>
      <c r="B225" s="484"/>
      <c r="C225" s="484"/>
      <c r="D225" s="484"/>
      <c r="E225" s="485" t="s">
        <v>24</v>
      </c>
      <c r="F225" s="488">
        <v>1</v>
      </c>
      <c r="G225" s="488">
        <v>0</v>
      </c>
      <c r="H225" s="488">
        <v>0</v>
      </c>
      <c r="I225" s="488">
        <v>0</v>
      </c>
      <c r="J225" s="487"/>
      <c r="K225" s="487"/>
      <c r="L225" s="487"/>
      <c r="M225" s="487"/>
      <c r="N225" s="487"/>
      <c r="O225" s="487"/>
      <c r="P225" s="487"/>
      <c r="Q225" s="487"/>
      <c r="R225" s="487"/>
      <c r="S225" s="487"/>
      <c r="T225" s="487"/>
      <c r="U225" s="487"/>
      <c r="V225" s="487"/>
      <c r="W225" s="487"/>
      <c r="X225" s="487"/>
      <c r="Y225" s="487"/>
      <c r="Z225" s="487"/>
      <c r="AA225" s="487"/>
      <c r="AB225" s="487"/>
      <c r="AC225" s="487"/>
      <c r="AD225" s="487"/>
      <c r="AE225" s="487"/>
      <c r="AF225" s="487"/>
      <c r="AG225" s="487"/>
      <c r="AH225" s="487"/>
      <c r="AI225" s="487"/>
    </row>
    <row r="226" spans="1:35" s="489" customFormat="1" x14ac:dyDescent="0.25">
      <c r="A226" s="250"/>
      <c r="B226" s="484"/>
      <c r="C226" s="484"/>
      <c r="D226" s="484"/>
      <c r="E226" s="485" t="s">
        <v>25</v>
      </c>
      <c r="F226" s="488">
        <v>1</v>
      </c>
      <c r="G226" s="488">
        <v>1</v>
      </c>
      <c r="H226" s="488">
        <v>1</v>
      </c>
      <c r="I226" s="488">
        <v>1</v>
      </c>
      <c r="J226" s="487"/>
      <c r="K226" s="487"/>
      <c r="L226" s="487"/>
      <c r="M226" s="487"/>
      <c r="N226" s="487"/>
      <c r="O226" s="487"/>
      <c r="P226" s="487"/>
      <c r="Q226" s="487"/>
      <c r="R226" s="487"/>
      <c r="S226" s="487"/>
      <c r="T226" s="487"/>
      <c r="U226" s="487"/>
      <c r="V226" s="487"/>
      <c r="W226" s="487"/>
      <c r="X226" s="487"/>
      <c r="Y226" s="487"/>
      <c r="Z226" s="487"/>
      <c r="AA226" s="487"/>
      <c r="AB226" s="487"/>
      <c r="AC226" s="487"/>
      <c r="AD226" s="487"/>
      <c r="AE226" s="487"/>
      <c r="AF226" s="487"/>
      <c r="AG226" s="487"/>
      <c r="AH226" s="487"/>
      <c r="AI226" s="487"/>
    </row>
    <row r="227" spans="1:35" s="489" customFormat="1" x14ac:dyDescent="0.25">
      <c r="A227" s="250">
        <v>69</v>
      </c>
      <c r="B227" s="484"/>
      <c r="C227" s="484" t="s">
        <v>232</v>
      </c>
      <c r="D227" s="484" t="s">
        <v>689</v>
      </c>
      <c r="E227" s="485" t="s">
        <v>23</v>
      </c>
      <c r="F227" s="456">
        <v>1</v>
      </c>
      <c r="G227" s="486">
        <v>1</v>
      </c>
      <c r="H227" s="486">
        <v>1</v>
      </c>
      <c r="I227" s="486">
        <v>1</v>
      </c>
      <c r="J227" s="487"/>
      <c r="K227" s="487"/>
      <c r="L227" s="487"/>
      <c r="M227" s="487"/>
      <c r="N227" s="487"/>
      <c r="O227" s="487"/>
      <c r="P227" s="487"/>
      <c r="Q227" s="487"/>
      <c r="R227" s="487"/>
      <c r="S227" s="487"/>
      <c r="T227" s="487"/>
      <c r="U227" s="487"/>
      <c r="V227" s="487"/>
      <c r="W227" s="487"/>
      <c r="X227" s="487"/>
      <c r="Y227" s="487"/>
      <c r="Z227" s="487"/>
      <c r="AA227" s="487"/>
      <c r="AB227" s="487"/>
      <c r="AC227" s="487"/>
      <c r="AD227" s="487"/>
      <c r="AE227" s="487"/>
      <c r="AF227" s="487"/>
      <c r="AG227" s="487"/>
      <c r="AH227" s="487"/>
      <c r="AI227" s="487"/>
    </row>
    <row r="228" spans="1:35" s="489" customFormat="1" x14ac:dyDescent="0.25">
      <c r="A228" s="250"/>
      <c r="B228" s="484"/>
      <c r="C228" s="484"/>
      <c r="D228" s="484"/>
      <c r="E228" s="485" t="s">
        <v>24</v>
      </c>
      <c r="F228" s="488">
        <v>1</v>
      </c>
      <c r="G228" s="488">
        <v>0</v>
      </c>
      <c r="H228" s="488">
        <v>0</v>
      </c>
      <c r="I228" s="488">
        <v>0</v>
      </c>
      <c r="J228" s="487"/>
      <c r="K228" s="487"/>
      <c r="L228" s="487"/>
      <c r="M228" s="487"/>
      <c r="N228" s="487"/>
      <c r="O228" s="487"/>
      <c r="P228" s="487"/>
      <c r="Q228" s="487"/>
      <c r="R228" s="487"/>
      <c r="S228" s="487"/>
      <c r="T228" s="487"/>
      <c r="U228" s="487"/>
      <c r="V228" s="487"/>
      <c r="W228" s="487"/>
      <c r="X228" s="487"/>
      <c r="Y228" s="487"/>
      <c r="Z228" s="487"/>
      <c r="AA228" s="487"/>
      <c r="AB228" s="487"/>
      <c r="AC228" s="487"/>
      <c r="AD228" s="487"/>
      <c r="AE228" s="487"/>
      <c r="AF228" s="487"/>
      <c r="AG228" s="487"/>
      <c r="AH228" s="487"/>
      <c r="AI228" s="487"/>
    </row>
    <row r="229" spans="1:35" s="489" customFormat="1" x14ac:dyDescent="0.25">
      <c r="A229" s="250"/>
      <c r="B229" s="484"/>
      <c r="C229" s="484"/>
      <c r="D229" s="484"/>
      <c r="E229" s="485" t="s">
        <v>25</v>
      </c>
      <c r="F229" s="488">
        <v>1</v>
      </c>
      <c r="G229" s="488">
        <v>1</v>
      </c>
      <c r="H229" s="488">
        <v>1</v>
      </c>
      <c r="I229" s="488">
        <v>1</v>
      </c>
      <c r="J229" s="487"/>
      <c r="K229" s="487"/>
      <c r="L229" s="487"/>
      <c r="M229" s="487"/>
      <c r="N229" s="487"/>
      <c r="O229" s="487"/>
      <c r="P229" s="487"/>
      <c r="Q229" s="487"/>
      <c r="R229" s="487"/>
      <c r="S229" s="487"/>
      <c r="T229" s="487"/>
      <c r="U229" s="487"/>
      <c r="V229" s="487"/>
      <c r="W229" s="487"/>
      <c r="X229" s="487"/>
      <c r="Y229" s="487"/>
      <c r="Z229" s="487"/>
      <c r="AA229" s="487"/>
      <c r="AB229" s="487"/>
      <c r="AC229" s="487"/>
      <c r="AD229" s="487"/>
      <c r="AE229" s="487"/>
      <c r="AF229" s="487"/>
      <c r="AG229" s="487"/>
      <c r="AH229" s="487"/>
      <c r="AI229" s="487"/>
    </row>
    <row r="230" spans="1:35" s="489" customFormat="1" x14ac:dyDescent="0.25">
      <c r="A230" s="250">
        <v>70</v>
      </c>
      <c r="B230" s="484"/>
      <c r="C230" s="484" t="s">
        <v>232</v>
      </c>
      <c r="D230" s="484" t="s">
        <v>690</v>
      </c>
      <c r="E230" s="485" t="s">
        <v>23</v>
      </c>
      <c r="F230" s="456">
        <v>1</v>
      </c>
      <c r="G230" s="486">
        <v>1</v>
      </c>
      <c r="H230" s="486">
        <v>1</v>
      </c>
      <c r="I230" s="486">
        <v>1</v>
      </c>
      <c r="J230" s="487"/>
      <c r="K230" s="487"/>
      <c r="L230" s="487"/>
      <c r="M230" s="487"/>
      <c r="N230" s="487"/>
      <c r="O230" s="487"/>
      <c r="P230" s="487"/>
      <c r="Q230" s="487"/>
      <c r="R230" s="487"/>
      <c r="S230" s="487"/>
      <c r="T230" s="487"/>
      <c r="U230" s="487"/>
      <c r="V230" s="487"/>
      <c r="W230" s="487"/>
      <c r="X230" s="487"/>
      <c r="Y230" s="487"/>
      <c r="Z230" s="487"/>
      <c r="AA230" s="487"/>
      <c r="AB230" s="487"/>
      <c r="AC230" s="487"/>
      <c r="AD230" s="487"/>
      <c r="AE230" s="487"/>
      <c r="AF230" s="487"/>
      <c r="AG230" s="487"/>
      <c r="AH230" s="487"/>
      <c r="AI230" s="487"/>
    </row>
    <row r="231" spans="1:35" s="489" customFormat="1" x14ac:dyDescent="0.25">
      <c r="A231" s="250"/>
      <c r="B231" s="484"/>
      <c r="C231" s="484"/>
      <c r="D231" s="484"/>
      <c r="E231" s="485" t="s">
        <v>24</v>
      </c>
      <c r="F231" s="488">
        <v>1</v>
      </c>
      <c r="G231" s="488">
        <v>0</v>
      </c>
      <c r="H231" s="488">
        <v>0</v>
      </c>
      <c r="I231" s="488">
        <v>0</v>
      </c>
      <c r="J231" s="487"/>
      <c r="K231" s="487"/>
      <c r="L231" s="487"/>
      <c r="M231" s="487"/>
      <c r="N231" s="487"/>
      <c r="O231" s="487"/>
      <c r="P231" s="487"/>
      <c r="Q231" s="487"/>
      <c r="R231" s="487"/>
      <c r="S231" s="487"/>
      <c r="T231" s="487"/>
      <c r="U231" s="487"/>
      <c r="V231" s="487"/>
      <c r="W231" s="487"/>
      <c r="X231" s="487"/>
      <c r="Y231" s="487"/>
      <c r="Z231" s="487"/>
      <c r="AA231" s="487"/>
      <c r="AB231" s="487"/>
      <c r="AC231" s="487"/>
      <c r="AD231" s="487"/>
      <c r="AE231" s="487"/>
      <c r="AF231" s="487"/>
      <c r="AG231" s="487"/>
      <c r="AH231" s="487"/>
      <c r="AI231" s="487"/>
    </row>
    <row r="232" spans="1:35" s="489" customFormat="1" x14ac:dyDescent="0.25">
      <c r="A232" s="250"/>
      <c r="B232" s="484"/>
      <c r="C232" s="484"/>
      <c r="D232" s="484"/>
      <c r="E232" s="485" t="s">
        <v>25</v>
      </c>
      <c r="F232" s="488">
        <v>1</v>
      </c>
      <c r="G232" s="488">
        <v>1</v>
      </c>
      <c r="H232" s="488">
        <v>1</v>
      </c>
      <c r="I232" s="488">
        <v>1</v>
      </c>
      <c r="J232" s="487"/>
      <c r="K232" s="487"/>
      <c r="L232" s="487"/>
      <c r="M232" s="487"/>
      <c r="N232" s="487"/>
      <c r="O232" s="487"/>
      <c r="P232" s="487"/>
      <c r="Q232" s="487"/>
      <c r="R232" s="487"/>
      <c r="S232" s="487"/>
      <c r="T232" s="487"/>
      <c r="U232" s="487"/>
      <c r="V232" s="487"/>
      <c r="W232" s="487"/>
      <c r="X232" s="487"/>
      <c r="Y232" s="487"/>
      <c r="Z232" s="487"/>
      <c r="AA232" s="487"/>
      <c r="AB232" s="487"/>
      <c r="AC232" s="487"/>
      <c r="AD232" s="487"/>
      <c r="AE232" s="487"/>
      <c r="AF232" s="487"/>
      <c r="AG232" s="487"/>
      <c r="AH232" s="487"/>
      <c r="AI232" s="487"/>
    </row>
    <row r="233" spans="1:35" s="489" customFormat="1" x14ac:dyDescent="0.25">
      <c r="A233" s="250">
        <v>71</v>
      </c>
      <c r="B233" s="484"/>
      <c r="C233" s="484" t="s">
        <v>232</v>
      </c>
      <c r="D233" s="484" t="s">
        <v>691</v>
      </c>
      <c r="E233" s="485" t="s">
        <v>23</v>
      </c>
      <c r="F233" s="456">
        <v>1</v>
      </c>
      <c r="G233" s="486">
        <v>1</v>
      </c>
      <c r="H233" s="486">
        <v>1</v>
      </c>
      <c r="I233" s="486">
        <v>1</v>
      </c>
      <c r="J233" s="487"/>
      <c r="K233" s="487"/>
      <c r="L233" s="487"/>
      <c r="M233" s="487"/>
      <c r="N233" s="487"/>
      <c r="O233" s="487"/>
      <c r="P233" s="487"/>
      <c r="Q233" s="487"/>
      <c r="R233" s="487"/>
      <c r="S233" s="487"/>
      <c r="T233" s="487"/>
      <c r="U233" s="487"/>
      <c r="V233" s="487"/>
      <c r="W233" s="487"/>
      <c r="X233" s="487"/>
      <c r="Y233" s="487"/>
      <c r="Z233" s="487"/>
      <c r="AA233" s="487"/>
      <c r="AB233" s="487"/>
      <c r="AC233" s="487"/>
      <c r="AD233" s="487"/>
      <c r="AE233" s="487"/>
      <c r="AF233" s="487"/>
      <c r="AG233" s="487"/>
      <c r="AH233" s="487"/>
      <c r="AI233" s="487"/>
    </row>
    <row r="234" spans="1:35" s="489" customFormat="1" x14ac:dyDescent="0.25">
      <c r="A234" s="250"/>
      <c r="B234" s="484"/>
      <c r="C234" s="484"/>
      <c r="D234" s="484"/>
      <c r="E234" s="485" t="s">
        <v>24</v>
      </c>
      <c r="F234" s="488">
        <v>1</v>
      </c>
      <c r="G234" s="488">
        <v>0</v>
      </c>
      <c r="H234" s="488">
        <v>0</v>
      </c>
      <c r="I234" s="488">
        <v>0</v>
      </c>
      <c r="J234" s="487"/>
      <c r="K234" s="487"/>
      <c r="L234" s="487"/>
      <c r="M234" s="487"/>
      <c r="N234" s="487"/>
      <c r="O234" s="487"/>
      <c r="P234" s="487"/>
      <c r="Q234" s="487"/>
      <c r="R234" s="487"/>
      <c r="S234" s="487"/>
      <c r="T234" s="487"/>
      <c r="U234" s="487"/>
      <c r="V234" s="487"/>
      <c r="W234" s="487"/>
      <c r="X234" s="487"/>
      <c r="Y234" s="487"/>
      <c r="Z234" s="487"/>
      <c r="AA234" s="487"/>
      <c r="AB234" s="487"/>
      <c r="AC234" s="487"/>
      <c r="AD234" s="487"/>
      <c r="AE234" s="487"/>
      <c r="AF234" s="487"/>
      <c r="AG234" s="487"/>
      <c r="AH234" s="487"/>
      <c r="AI234" s="487"/>
    </row>
    <row r="235" spans="1:35" s="489" customFormat="1" x14ac:dyDescent="0.25">
      <c r="A235" s="250"/>
      <c r="B235" s="484"/>
      <c r="C235" s="484"/>
      <c r="D235" s="484"/>
      <c r="E235" s="485" t="s">
        <v>25</v>
      </c>
      <c r="F235" s="488">
        <v>1</v>
      </c>
      <c r="G235" s="488">
        <v>1</v>
      </c>
      <c r="H235" s="488">
        <v>1</v>
      </c>
      <c r="I235" s="488">
        <v>1</v>
      </c>
      <c r="J235" s="487"/>
      <c r="K235" s="487"/>
      <c r="L235" s="487"/>
      <c r="M235" s="487"/>
      <c r="N235" s="487"/>
      <c r="O235" s="487"/>
      <c r="P235" s="487"/>
      <c r="Q235" s="487"/>
      <c r="R235" s="487"/>
      <c r="S235" s="487"/>
      <c r="T235" s="487"/>
      <c r="U235" s="487"/>
      <c r="V235" s="487"/>
      <c r="W235" s="487"/>
      <c r="X235" s="487"/>
      <c r="Y235" s="487"/>
      <c r="Z235" s="487"/>
      <c r="AA235" s="487"/>
      <c r="AB235" s="487"/>
      <c r="AC235" s="487"/>
      <c r="AD235" s="487"/>
      <c r="AE235" s="487"/>
      <c r="AF235" s="487"/>
      <c r="AG235" s="487"/>
      <c r="AH235" s="487"/>
      <c r="AI235" s="487"/>
    </row>
    <row r="236" spans="1:35" s="489" customFormat="1" x14ac:dyDescent="0.25">
      <c r="A236" s="250">
        <v>72</v>
      </c>
      <c r="B236" s="484"/>
      <c r="C236" s="484" t="s">
        <v>235</v>
      </c>
      <c r="D236" s="484" t="s">
        <v>692</v>
      </c>
      <c r="E236" s="485" t="s">
        <v>23</v>
      </c>
      <c r="F236" s="456">
        <v>1</v>
      </c>
      <c r="G236" s="486">
        <v>1</v>
      </c>
      <c r="H236" s="486">
        <v>1</v>
      </c>
      <c r="I236" s="486">
        <v>1</v>
      </c>
      <c r="J236" s="487"/>
      <c r="K236" s="487"/>
      <c r="L236" s="487"/>
      <c r="M236" s="487"/>
      <c r="N236" s="487"/>
      <c r="O236" s="487"/>
      <c r="P236" s="487"/>
      <c r="Q236" s="487"/>
      <c r="R236" s="487"/>
      <c r="S236" s="487"/>
      <c r="T236" s="487"/>
      <c r="U236" s="487"/>
      <c r="V236" s="487"/>
      <c r="W236" s="487"/>
      <c r="X236" s="487"/>
      <c r="Y236" s="487"/>
      <c r="Z236" s="487"/>
      <c r="AA236" s="487"/>
      <c r="AB236" s="487"/>
      <c r="AC236" s="487"/>
      <c r="AD236" s="487"/>
      <c r="AE236" s="487"/>
      <c r="AF236" s="487"/>
      <c r="AG236" s="487"/>
      <c r="AH236" s="487"/>
      <c r="AI236" s="487"/>
    </row>
    <row r="237" spans="1:35" s="489" customFormat="1" x14ac:dyDescent="0.25">
      <c r="A237" s="250"/>
      <c r="B237" s="484"/>
      <c r="C237" s="484"/>
      <c r="D237" s="484"/>
      <c r="E237" s="485" t="s">
        <v>24</v>
      </c>
      <c r="F237" s="488">
        <v>1</v>
      </c>
      <c r="G237" s="488">
        <v>0</v>
      </c>
      <c r="H237" s="488">
        <v>0</v>
      </c>
      <c r="I237" s="488">
        <v>0</v>
      </c>
      <c r="J237" s="487"/>
      <c r="K237" s="487"/>
      <c r="L237" s="487"/>
      <c r="M237" s="487"/>
      <c r="N237" s="487"/>
      <c r="O237" s="487"/>
      <c r="P237" s="487"/>
      <c r="Q237" s="487"/>
      <c r="R237" s="487"/>
      <c r="S237" s="487"/>
      <c r="T237" s="487"/>
      <c r="U237" s="487"/>
      <c r="V237" s="487"/>
      <c r="W237" s="487"/>
      <c r="X237" s="487"/>
      <c r="Y237" s="487"/>
      <c r="Z237" s="487"/>
      <c r="AA237" s="487"/>
      <c r="AB237" s="487"/>
      <c r="AC237" s="487"/>
      <c r="AD237" s="487"/>
      <c r="AE237" s="487"/>
      <c r="AF237" s="487"/>
      <c r="AG237" s="487"/>
      <c r="AH237" s="487"/>
      <c r="AI237" s="487"/>
    </row>
    <row r="238" spans="1:35" s="489" customFormat="1" x14ac:dyDescent="0.25">
      <c r="A238" s="250"/>
      <c r="B238" s="484"/>
      <c r="C238" s="484"/>
      <c r="D238" s="484"/>
      <c r="E238" s="485" t="s">
        <v>25</v>
      </c>
      <c r="F238" s="488">
        <v>1</v>
      </c>
      <c r="G238" s="488">
        <v>1</v>
      </c>
      <c r="H238" s="488">
        <v>1</v>
      </c>
      <c r="I238" s="488">
        <v>1</v>
      </c>
      <c r="J238" s="487"/>
      <c r="K238" s="487"/>
      <c r="L238" s="487"/>
      <c r="M238" s="487"/>
      <c r="N238" s="487"/>
      <c r="O238" s="487"/>
      <c r="P238" s="487"/>
      <c r="Q238" s="487"/>
      <c r="R238" s="487"/>
      <c r="S238" s="487"/>
      <c r="T238" s="487"/>
      <c r="U238" s="487"/>
      <c r="V238" s="487"/>
      <c r="W238" s="487"/>
      <c r="X238" s="487"/>
      <c r="Y238" s="487"/>
      <c r="Z238" s="487"/>
      <c r="AA238" s="487"/>
      <c r="AB238" s="487"/>
      <c r="AC238" s="487"/>
      <c r="AD238" s="487"/>
      <c r="AE238" s="487"/>
      <c r="AF238" s="487"/>
      <c r="AG238" s="487"/>
      <c r="AH238" s="487"/>
      <c r="AI238" s="487"/>
    </row>
    <row r="239" spans="1:35" s="489" customFormat="1" x14ac:dyDescent="0.25">
      <c r="A239" s="250">
        <v>73</v>
      </c>
      <c r="B239" s="484"/>
      <c r="C239" s="484" t="s">
        <v>235</v>
      </c>
      <c r="D239" s="484" t="s">
        <v>693</v>
      </c>
      <c r="E239" s="485" t="s">
        <v>23</v>
      </c>
      <c r="F239" s="456">
        <v>1</v>
      </c>
      <c r="G239" s="486">
        <v>1</v>
      </c>
      <c r="H239" s="486">
        <v>1</v>
      </c>
      <c r="I239" s="486">
        <v>1</v>
      </c>
      <c r="J239" s="487"/>
      <c r="K239" s="487"/>
      <c r="L239" s="487"/>
      <c r="M239" s="487"/>
      <c r="N239" s="487"/>
      <c r="O239" s="487"/>
      <c r="P239" s="487"/>
      <c r="Q239" s="487"/>
      <c r="R239" s="487"/>
      <c r="S239" s="487"/>
      <c r="T239" s="487"/>
      <c r="U239" s="487"/>
      <c r="V239" s="487"/>
      <c r="W239" s="487"/>
      <c r="X239" s="487"/>
      <c r="Y239" s="487"/>
      <c r="Z239" s="487"/>
      <c r="AA239" s="487"/>
      <c r="AB239" s="487"/>
      <c r="AC239" s="487"/>
      <c r="AD239" s="487"/>
      <c r="AE239" s="487"/>
      <c r="AF239" s="487"/>
      <c r="AG239" s="487"/>
      <c r="AH239" s="487"/>
      <c r="AI239" s="487"/>
    </row>
    <row r="240" spans="1:35" s="489" customFormat="1" x14ac:dyDescent="0.25">
      <c r="A240" s="250"/>
      <c r="B240" s="484"/>
      <c r="C240" s="484"/>
      <c r="D240" s="484"/>
      <c r="E240" s="485" t="s">
        <v>24</v>
      </c>
      <c r="F240" s="488">
        <v>1</v>
      </c>
      <c r="G240" s="488">
        <v>0</v>
      </c>
      <c r="H240" s="488">
        <v>0</v>
      </c>
      <c r="I240" s="488">
        <v>0</v>
      </c>
      <c r="J240" s="487"/>
      <c r="K240" s="487"/>
      <c r="L240" s="487"/>
      <c r="M240" s="487"/>
      <c r="N240" s="487"/>
      <c r="O240" s="487"/>
      <c r="P240" s="487"/>
      <c r="Q240" s="487"/>
      <c r="R240" s="487"/>
      <c r="S240" s="487"/>
      <c r="T240" s="487"/>
      <c r="U240" s="487"/>
      <c r="V240" s="487"/>
      <c r="W240" s="487"/>
      <c r="X240" s="487"/>
      <c r="Y240" s="487"/>
      <c r="Z240" s="487"/>
      <c r="AA240" s="487"/>
      <c r="AB240" s="487"/>
      <c r="AC240" s="487"/>
      <c r="AD240" s="487"/>
      <c r="AE240" s="487"/>
      <c r="AF240" s="487"/>
      <c r="AG240" s="487"/>
      <c r="AH240" s="487"/>
      <c r="AI240" s="487"/>
    </row>
    <row r="241" spans="1:35" s="489" customFormat="1" x14ac:dyDescent="0.25">
      <c r="A241" s="250"/>
      <c r="B241" s="484"/>
      <c r="C241" s="484"/>
      <c r="D241" s="484"/>
      <c r="E241" s="485" t="s">
        <v>25</v>
      </c>
      <c r="F241" s="488">
        <v>1</v>
      </c>
      <c r="G241" s="488">
        <v>1</v>
      </c>
      <c r="H241" s="488">
        <v>1</v>
      </c>
      <c r="I241" s="488">
        <v>1</v>
      </c>
      <c r="J241" s="487"/>
      <c r="K241" s="487"/>
      <c r="L241" s="487"/>
      <c r="M241" s="487"/>
      <c r="N241" s="487"/>
      <c r="O241" s="487"/>
      <c r="P241" s="487"/>
      <c r="Q241" s="487"/>
      <c r="R241" s="487"/>
      <c r="S241" s="487"/>
      <c r="T241" s="487"/>
      <c r="U241" s="487"/>
      <c r="V241" s="487"/>
      <c r="W241" s="487"/>
      <c r="X241" s="487"/>
      <c r="Y241" s="487"/>
      <c r="Z241" s="487"/>
      <c r="AA241" s="487"/>
      <c r="AB241" s="487"/>
      <c r="AC241" s="487"/>
      <c r="AD241" s="487"/>
      <c r="AE241" s="487"/>
      <c r="AF241" s="487"/>
      <c r="AG241" s="487"/>
      <c r="AH241" s="487"/>
      <c r="AI241" s="487"/>
    </row>
    <row r="242" spans="1:35" s="489" customFormat="1" x14ac:dyDescent="0.25">
      <c r="A242" s="250">
        <v>74</v>
      </c>
      <c r="B242" s="484"/>
      <c r="C242" s="484" t="s">
        <v>237</v>
      </c>
      <c r="D242" s="484" t="s">
        <v>694</v>
      </c>
      <c r="E242" s="485" t="s">
        <v>23</v>
      </c>
      <c r="F242" s="456">
        <v>1</v>
      </c>
      <c r="G242" s="486">
        <v>1</v>
      </c>
      <c r="H242" s="486">
        <v>1</v>
      </c>
      <c r="I242" s="486">
        <v>1</v>
      </c>
      <c r="J242" s="487"/>
      <c r="K242" s="487"/>
      <c r="L242" s="487"/>
      <c r="M242" s="487"/>
      <c r="N242" s="487"/>
      <c r="O242" s="487"/>
      <c r="P242" s="487"/>
      <c r="Q242" s="487"/>
      <c r="R242" s="487"/>
      <c r="S242" s="487"/>
      <c r="T242" s="487"/>
      <c r="U242" s="487"/>
      <c r="V242" s="487"/>
      <c r="W242" s="487"/>
      <c r="X242" s="487"/>
      <c r="Y242" s="487"/>
      <c r="Z242" s="487"/>
      <c r="AA242" s="487"/>
      <c r="AB242" s="487"/>
      <c r="AC242" s="487"/>
      <c r="AD242" s="487"/>
      <c r="AE242" s="487"/>
      <c r="AF242" s="487"/>
      <c r="AG242" s="487"/>
      <c r="AH242" s="487"/>
      <c r="AI242" s="487"/>
    </row>
    <row r="243" spans="1:35" s="489" customFormat="1" x14ac:dyDescent="0.25">
      <c r="A243" s="250"/>
      <c r="B243" s="484"/>
      <c r="C243" s="484"/>
      <c r="D243" s="484"/>
      <c r="E243" s="485" t="s">
        <v>24</v>
      </c>
      <c r="F243" s="488">
        <v>1</v>
      </c>
      <c r="G243" s="488">
        <v>0</v>
      </c>
      <c r="H243" s="488">
        <v>0</v>
      </c>
      <c r="I243" s="488">
        <v>0</v>
      </c>
      <c r="J243" s="487"/>
      <c r="K243" s="487"/>
      <c r="L243" s="487"/>
      <c r="M243" s="487"/>
      <c r="N243" s="487"/>
      <c r="O243" s="487"/>
      <c r="P243" s="487"/>
      <c r="Q243" s="487"/>
      <c r="R243" s="487"/>
      <c r="S243" s="487"/>
      <c r="T243" s="487"/>
      <c r="U243" s="487"/>
      <c r="V243" s="487"/>
      <c r="W243" s="487"/>
      <c r="X243" s="487"/>
      <c r="Y243" s="487"/>
      <c r="Z243" s="487"/>
      <c r="AA243" s="487"/>
      <c r="AB243" s="487"/>
      <c r="AC243" s="487"/>
      <c r="AD243" s="487"/>
      <c r="AE243" s="487"/>
      <c r="AF243" s="487"/>
      <c r="AG243" s="487"/>
      <c r="AH243" s="487"/>
      <c r="AI243" s="487"/>
    </row>
    <row r="244" spans="1:35" s="489" customFormat="1" x14ac:dyDescent="0.25">
      <c r="A244" s="250"/>
      <c r="B244" s="484"/>
      <c r="C244" s="484"/>
      <c r="D244" s="484"/>
      <c r="E244" s="485" t="s">
        <v>25</v>
      </c>
      <c r="F244" s="488">
        <v>1</v>
      </c>
      <c r="G244" s="488">
        <v>1</v>
      </c>
      <c r="H244" s="488">
        <v>1</v>
      </c>
      <c r="I244" s="488">
        <v>1</v>
      </c>
      <c r="J244" s="487"/>
      <c r="K244" s="487"/>
      <c r="L244" s="487"/>
      <c r="M244" s="487"/>
      <c r="N244" s="487"/>
      <c r="O244" s="487"/>
      <c r="P244" s="487"/>
      <c r="Q244" s="487"/>
      <c r="R244" s="487"/>
      <c r="S244" s="487"/>
      <c r="T244" s="487"/>
      <c r="U244" s="487"/>
      <c r="V244" s="487"/>
      <c r="W244" s="487"/>
      <c r="X244" s="487"/>
      <c r="Y244" s="487"/>
      <c r="Z244" s="487"/>
      <c r="AA244" s="487"/>
      <c r="AB244" s="487"/>
      <c r="AC244" s="487"/>
      <c r="AD244" s="487"/>
      <c r="AE244" s="487"/>
      <c r="AF244" s="487"/>
      <c r="AG244" s="487"/>
      <c r="AH244" s="487"/>
      <c r="AI244" s="487"/>
    </row>
    <row r="245" spans="1:35" s="489" customFormat="1" x14ac:dyDescent="0.25">
      <c r="A245" s="250">
        <v>75</v>
      </c>
      <c r="B245" s="484"/>
      <c r="C245" s="484" t="s">
        <v>242</v>
      </c>
      <c r="D245" s="484" t="s">
        <v>695</v>
      </c>
      <c r="E245" s="485" t="s">
        <v>23</v>
      </c>
      <c r="F245" s="456">
        <v>1</v>
      </c>
      <c r="G245" s="486">
        <v>1</v>
      </c>
      <c r="H245" s="486">
        <v>1</v>
      </c>
      <c r="I245" s="486">
        <v>1</v>
      </c>
      <c r="J245" s="487"/>
      <c r="K245" s="487"/>
      <c r="L245" s="487"/>
      <c r="M245" s="487"/>
      <c r="N245" s="487"/>
      <c r="O245" s="487"/>
      <c r="P245" s="487"/>
      <c r="Q245" s="487"/>
      <c r="R245" s="487"/>
      <c r="S245" s="487"/>
      <c r="T245" s="487"/>
      <c r="U245" s="487"/>
      <c r="V245" s="487"/>
      <c r="W245" s="487"/>
      <c r="X245" s="487"/>
      <c r="Y245" s="487"/>
      <c r="Z245" s="487"/>
      <c r="AA245" s="487"/>
      <c r="AB245" s="487"/>
      <c r="AC245" s="487"/>
      <c r="AD245" s="487"/>
      <c r="AE245" s="487"/>
      <c r="AF245" s="487"/>
      <c r="AG245" s="487"/>
      <c r="AH245" s="487"/>
      <c r="AI245" s="487"/>
    </row>
    <row r="246" spans="1:35" s="489" customFormat="1" x14ac:dyDescent="0.25">
      <c r="A246" s="250"/>
      <c r="B246" s="484"/>
      <c r="C246" s="484"/>
      <c r="D246" s="484"/>
      <c r="E246" s="485" t="s">
        <v>24</v>
      </c>
      <c r="F246" s="488">
        <v>1</v>
      </c>
      <c r="G246" s="488">
        <v>0</v>
      </c>
      <c r="H246" s="488">
        <v>0</v>
      </c>
      <c r="I246" s="488">
        <v>0</v>
      </c>
      <c r="J246" s="487"/>
      <c r="K246" s="487"/>
      <c r="L246" s="487"/>
      <c r="M246" s="487"/>
      <c r="N246" s="487"/>
      <c r="O246" s="487"/>
      <c r="P246" s="487"/>
      <c r="Q246" s="487"/>
      <c r="R246" s="487"/>
      <c r="S246" s="487"/>
      <c r="T246" s="487"/>
      <c r="U246" s="487"/>
      <c r="V246" s="487"/>
      <c r="W246" s="487"/>
      <c r="X246" s="487"/>
      <c r="Y246" s="487"/>
      <c r="Z246" s="487"/>
      <c r="AA246" s="487"/>
      <c r="AB246" s="487"/>
      <c r="AC246" s="487"/>
      <c r="AD246" s="487"/>
      <c r="AE246" s="487"/>
      <c r="AF246" s="487"/>
      <c r="AG246" s="487"/>
      <c r="AH246" s="487"/>
      <c r="AI246" s="487"/>
    </row>
    <row r="247" spans="1:35" s="489" customFormat="1" x14ac:dyDescent="0.25">
      <c r="A247" s="250"/>
      <c r="B247" s="484"/>
      <c r="C247" s="484"/>
      <c r="D247" s="484"/>
      <c r="E247" s="485" t="s">
        <v>25</v>
      </c>
      <c r="F247" s="488">
        <v>1</v>
      </c>
      <c r="G247" s="488">
        <v>1</v>
      </c>
      <c r="H247" s="488">
        <v>1</v>
      </c>
      <c r="I247" s="488">
        <v>1</v>
      </c>
      <c r="J247" s="487"/>
      <c r="K247" s="487"/>
      <c r="L247" s="487"/>
      <c r="M247" s="487"/>
      <c r="N247" s="487"/>
      <c r="O247" s="487"/>
      <c r="P247" s="487"/>
      <c r="Q247" s="487"/>
      <c r="R247" s="487"/>
      <c r="S247" s="487"/>
      <c r="T247" s="487"/>
      <c r="U247" s="487"/>
      <c r="V247" s="487"/>
      <c r="W247" s="487"/>
      <c r="X247" s="487"/>
      <c r="Y247" s="487"/>
      <c r="Z247" s="487"/>
      <c r="AA247" s="487"/>
      <c r="AB247" s="487"/>
      <c r="AC247" s="487"/>
      <c r="AD247" s="487"/>
      <c r="AE247" s="487"/>
      <c r="AF247" s="487"/>
      <c r="AG247" s="487"/>
      <c r="AH247" s="487"/>
      <c r="AI247" s="487"/>
    </row>
    <row r="248" spans="1:35" s="489" customFormat="1" x14ac:dyDescent="0.25">
      <c r="A248" s="250">
        <v>76</v>
      </c>
      <c r="B248" s="484"/>
      <c r="C248" s="484" t="s">
        <v>242</v>
      </c>
      <c r="D248" s="484" t="s">
        <v>696</v>
      </c>
      <c r="E248" s="485" t="s">
        <v>23</v>
      </c>
      <c r="F248" s="456">
        <v>1</v>
      </c>
      <c r="G248" s="486">
        <v>1</v>
      </c>
      <c r="H248" s="486">
        <v>1</v>
      </c>
      <c r="I248" s="486">
        <v>1</v>
      </c>
      <c r="J248" s="487"/>
      <c r="K248" s="487"/>
      <c r="L248" s="487"/>
      <c r="M248" s="487"/>
      <c r="N248" s="487"/>
      <c r="O248" s="487"/>
      <c r="P248" s="487"/>
      <c r="Q248" s="487"/>
      <c r="R248" s="487"/>
      <c r="S248" s="487"/>
      <c r="T248" s="487"/>
      <c r="U248" s="487"/>
      <c r="V248" s="487"/>
      <c r="W248" s="487"/>
      <c r="X248" s="487"/>
      <c r="Y248" s="487"/>
      <c r="Z248" s="487"/>
      <c r="AA248" s="487"/>
      <c r="AB248" s="487"/>
      <c r="AC248" s="487"/>
      <c r="AD248" s="487"/>
      <c r="AE248" s="487"/>
      <c r="AF248" s="487"/>
      <c r="AG248" s="487"/>
      <c r="AH248" s="487"/>
      <c r="AI248" s="487"/>
    </row>
    <row r="249" spans="1:35" s="489" customFormat="1" x14ac:dyDescent="0.25">
      <c r="A249" s="250"/>
      <c r="B249" s="484"/>
      <c r="C249" s="484"/>
      <c r="D249" s="484"/>
      <c r="E249" s="485" t="s">
        <v>24</v>
      </c>
      <c r="F249" s="488">
        <v>1</v>
      </c>
      <c r="G249" s="488">
        <v>0</v>
      </c>
      <c r="H249" s="488">
        <v>0</v>
      </c>
      <c r="I249" s="488">
        <v>0</v>
      </c>
      <c r="J249" s="487"/>
      <c r="K249" s="487"/>
      <c r="L249" s="487"/>
      <c r="M249" s="487"/>
      <c r="N249" s="487"/>
      <c r="O249" s="487"/>
      <c r="P249" s="487"/>
      <c r="Q249" s="487"/>
      <c r="R249" s="487"/>
      <c r="S249" s="487"/>
      <c r="T249" s="487"/>
      <c r="U249" s="487"/>
      <c r="V249" s="487"/>
      <c r="W249" s="487"/>
      <c r="X249" s="487"/>
      <c r="Y249" s="487"/>
      <c r="Z249" s="487"/>
      <c r="AA249" s="487"/>
      <c r="AB249" s="487"/>
      <c r="AC249" s="487"/>
      <c r="AD249" s="487"/>
      <c r="AE249" s="487"/>
      <c r="AF249" s="487"/>
      <c r="AG249" s="487"/>
      <c r="AH249" s="487"/>
      <c r="AI249" s="487"/>
    </row>
    <row r="250" spans="1:35" s="489" customFormat="1" x14ac:dyDescent="0.25">
      <c r="A250" s="250"/>
      <c r="B250" s="484"/>
      <c r="C250" s="484"/>
      <c r="D250" s="484"/>
      <c r="E250" s="485" t="s">
        <v>25</v>
      </c>
      <c r="F250" s="488">
        <v>1</v>
      </c>
      <c r="G250" s="488">
        <v>1</v>
      </c>
      <c r="H250" s="488">
        <v>1</v>
      </c>
      <c r="I250" s="488">
        <v>1</v>
      </c>
      <c r="J250" s="487"/>
      <c r="K250" s="487"/>
      <c r="L250" s="487"/>
      <c r="M250" s="487"/>
      <c r="N250" s="487"/>
      <c r="O250" s="487"/>
      <c r="P250" s="487"/>
      <c r="Q250" s="487"/>
      <c r="R250" s="487"/>
      <c r="S250" s="487"/>
      <c r="T250" s="487"/>
      <c r="U250" s="487"/>
      <c r="V250" s="487"/>
      <c r="W250" s="487"/>
      <c r="X250" s="487"/>
      <c r="Y250" s="487"/>
      <c r="Z250" s="487"/>
      <c r="AA250" s="487"/>
      <c r="AB250" s="487"/>
      <c r="AC250" s="487"/>
      <c r="AD250" s="487"/>
      <c r="AE250" s="487"/>
      <c r="AF250" s="487"/>
      <c r="AG250" s="487"/>
      <c r="AH250" s="487"/>
      <c r="AI250" s="487"/>
    </row>
    <row r="251" spans="1:35" s="489" customFormat="1" x14ac:dyDescent="0.25">
      <c r="A251" s="250">
        <v>77</v>
      </c>
      <c r="B251" s="484"/>
      <c r="C251" s="484" t="s">
        <v>249</v>
      </c>
      <c r="D251" s="484" t="s">
        <v>697</v>
      </c>
      <c r="E251" s="485" t="s">
        <v>23</v>
      </c>
      <c r="F251" s="456">
        <v>1</v>
      </c>
      <c r="G251" s="486">
        <v>1</v>
      </c>
      <c r="H251" s="486">
        <v>1</v>
      </c>
      <c r="I251" s="486">
        <v>1</v>
      </c>
      <c r="J251" s="487"/>
      <c r="K251" s="487"/>
      <c r="L251" s="487"/>
      <c r="M251" s="487"/>
      <c r="N251" s="487"/>
      <c r="O251" s="487"/>
      <c r="P251" s="487"/>
      <c r="Q251" s="487"/>
      <c r="R251" s="487"/>
      <c r="S251" s="487"/>
      <c r="T251" s="487"/>
      <c r="U251" s="487"/>
      <c r="V251" s="487"/>
      <c r="W251" s="487"/>
      <c r="X251" s="487"/>
      <c r="Y251" s="487"/>
      <c r="Z251" s="487"/>
      <c r="AA251" s="487"/>
      <c r="AB251" s="487"/>
      <c r="AC251" s="487"/>
      <c r="AD251" s="487"/>
      <c r="AE251" s="487"/>
      <c r="AF251" s="487"/>
      <c r="AG251" s="487"/>
      <c r="AH251" s="487"/>
      <c r="AI251" s="487"/>
    </row>
    <row r="252" spans="1:35" s="489" customFormat="1" x14ac:dyDescent="0.25">
      <c r="A252" s="250"/>
      <c r="B252" s="484"/>
      <c r="C252" s="484"/>
      <c r="D252" s="484"/>
      <c r="E252" s="485" t="s">
        <v>24</v>
      </c>
      <c r="F252" s="488">
        <v>1</v>
      </c>
      <c r="G252" s="488">
        <v>0</v>
      </c>
      <c r="H252" s="488">
        <v>0</v>
      </c>
      <c r="I252" s="488">
        <v>0</v>
      </c>
      <c r="J252" s="487"/>
      <c r="K252" s="487"/>
      <c r="L252" s="487"/>
      <c r="M252" s="487"/>
      <c r="N252" s="487"/>
      <c r="O252" s="487"/>
      <c r="P252" s="487"/>
      <c r="Q252" s="487"/>
      <c r="R252" s="487"/>
      <c r="S252" s="487"/>
      <c r="T252" s="487"/>
      <c r="U252" s="487"/>
      <c r="V252" s="487"/>
      <c r="W252" s="487"/>
      <c r="X252" s="487"/>
      <c r="Y252" s="487"/>
      <c r="Z252" s="487"/>
      <c r="AA252" s="487"/>
      <c r="AB252" s="487"/>
      <c r="AC252" s="487"/>
      <c r="AD252" s="487"/>
      <c r="AE252" s="487"/>
      <c r="AF252" s="487"/>
      <c r="AG252" s="487"/>
      <c r="AH252" s="487"/>
      <c r="AI252" s="487"/>
    </row>
    <row r="253" spans="1:35" s="489" customFormat="1" x14ac:dyDescent="0.25">
      <c r="A253" s="250"/>
      <c r="B253" s="484"/>
      <c r="C253" s="484"/>
      <c r="D253" s="484"/>
      <c r="E253" s="485" t="s">
        <v>25</v>
      </c>
      <c r="F253" s="488">
        <v>1</v>
      </c>
      <c r="G253" s="488">
        <v>1</v>
      </c>
      <c r="H253" s="488">
        <v>1</v>
      </c>
      <c r="I253" s="488">
        <v>1</v>
      </c>
      <c r="J253" s="487"/>
      <c r="K253" s="487"/>
      <c r="L253" s="487"/>
      <c r="M253" s="487"/>
      <c r="N253" s="487"/>
      <c r="O253" s="487"/>
      <c r="P253" s="487"/>
      <c r="Q253" s="487"/>
      <c r="R253" s="487"/>
      <c r="S253" s="487"/>
      <c r="T253" s="487"/>
      <c r="U253" s="487"/>
      <c r="V253" s="487"/>
      <c r="W253" s="487"/>
      <c r="X253" s="487"/>
      <c r="Y253" s="487"/>
      <c r="Z253" s="487"/>
      <c r="AA253" s="487"/>
      <c r="AB253" s="487"/>
      <c r="AC253" s="487"/>
      <c r="AD253" s="487"/>
      <c r="AE253" s="487"/>
      <c r="AF253" s="487"/>
      <c r="AG253" s="487"/>
      <c r="AH253" s="487"/>
      <c r="AI253" s="487"/>
    </row>
    <row r="254" spans="1:35" s="489" customFormat="1" x14ac:dyDescent="0.25">
      <c r="A254" s="250">
        <v>78</v>
      </c>
      <c r="B254" s="484"/>
      <c r="C254" s="484" t="s">
        <v>250</v>
      </c>
      <c r="D254" s="484" t="s">
        <v>131</v>
      </c>
      <c r="E254" s="485" t="s">
        <v>23</v>
      </c>
      <c r="F254" s="456">
        <v>1</v>
      </c>
      <c r="G254" s="486">
        <v>1</v>
      </c>
      <c r="H254" s="486">
        <v>1</v>
      </c>
      <c r="I254" s="486">
        <v>1</v>
      </c>
      <c r="J254" s="487"/>
      <c r="K254" s="487"/>
      <c r="L254" s="487"/>
      <c r="M254" s="487"/>
      <c r="N254" s="487"/>
      <c r="O254" s="487"/>
      <c r="P254" s="487"/>
      <c r="Q254" s="487"/>
      <c r="R254" s="487"/>
      <c r="S254" s="487"/>
      <c r="T254" s="487"/>
      <c r="U254" s="487"/>
      <c r="V254" s="487"/>
      <c r="W254" s="487"/>
      <c r="X254" s="487"/>
      <c r="Y254" s="487"/>
      <c r="Z254" s="487"/>
      <c r="AA254" s="487"/>
      <c r="AB254" s="487"/>
      <c r="AC254" s="487"/>
      <c r="AD254" s="487"/>
      <c r="AE254" s="487"/>
      <c r="AF254" s="487"/>
      <c r="AG254" s="487"/>
      <c r="AH254" s="487"/>
      <c r="AI254" s="487"/>
    </row>
    <row r="255" spans="1:35" s="489" customFormat="1" x14ac:dyDescent="0.25">
      <c r="A255" s="250"/>
      <c r="B255" s="484"/>
      <c r="C255" s="484"/>
      <c r="D255" s="484"/>
      <c r="E255" s="485" t="s">
        <v>24</v>
      </c>
      <c r="F255" s="488">
        <v>1</v>
      </c>
      <c r="G255" s="488">
        <v>0</v>
      </c>
      <c r="H255" s="488">
        <v>0</v>
      </c>
      <c r="I255" s="488">
        <v>0</v>
      </c>
      <c r="J255" s="487"/>
      <c r="K255" s="487"/>
      <c r="L255" s="487"/>
      <c r="M255" s="487"/>
      <c r="N255" s="487"/>
      <c r="O255" s="487"/>
      <c r="P255" s="487"/>
      <c r="Q255" s="487"/>
      <c r="R255" s="487"/>
      <c r="S255" s="487"/>
      <c r="T255" s="487"/>
      <c r="U255" s="487"/>
      <c r="V255" s="487"/>
      <c r="W255" s="487"/>
      <c r="X255" s="487"/>
      <c r="Y255" s="487"/>
      <c r="Z255" s="487"/>
      <c r="AA255" s="487"/>
      <c r="AB255" s="487"/>
      <c r="AC255" s="487"/>
      <c r="AD255" s="487"/>
      <c r="AE255" s="487"/>
      <c r="AF255" s="487"/>
      <c r="AG255" s="487"/>
      <c r="AH255" s="487"/>
      <c r="AI255" s="487"/>
    </row>
    <row r="256" spans="1:35" s="489" customFormat="1" x14ac:dyDescent="0.25">
      <c r="A256" s="250"/>
      <c r="B256" s="484"/>
      <c r="C256" s="484"/>
      <c r="D256" s="484"/>
      <c r="E256" s="485" t="s">
        <v>25</v>
      </c>
      <c r="F256" s="488">
        <v>1</v>
      </c>
      <c r="G256" s="488">
        <v>1</v>
      </c>
      <c r="H256" s="488">
        <v>1</v>
      </c>
      <c r="I256" s="488">
        <v>1</v>
      </c>
      <c r="J256" s="487"/>
      <c r="K256" s="487"/>
      <c r="L256" s="487"/>
      <c r="M256" s="487"/>
      <c r="N256" s="487"/>
      <c r="O256" s="487"/>
      <c r="P256" s="487"/>
      <c r="Q256" s="487"/>
      <c r="R256" s="487"/>
      <c r="S256" s="487"/>
      <c r="T256" s="487"/>
      <c r="U256" s="487"/>
      <c r="V256" s="487"/>
      <c r="W256" s="487"/>
      <c r="X256" s="487"/>
      <c r="Y256" s="487"/>
      <c r="Z256" s="487"/>
      <c r="AA256" s="487"/>
      <c r="AB256" s="487"/>
      <c r="AC256" s="487"/>
      <c r="AD256" s="487"/>
      <c r="AE256" s="487"/>
      <c r="AF256" s="487"/>
      <c r="AG256" s="487"/>
      <c r="AH256" s="487"/>
      <c r="AI256" s="487"/>
    </row>
    <row r="257" spans="1:35" s="489" customFormat="1" x14ac:dyDescent="0.25">
      <c r="A257" s="250">
        <v>79</v>
      </c>
      <c r="B257" s="484"/>
      <c r="C257" s="484" t="s">
        <v>250</v>
      </c>
      <c r="D257" s="484" t="s">
        <v>698</v>
      </c>
      <c r="E257" s="485" t="s">
        <v>23</v>
      </c>
      <c r="F257" s="456">
        <v>1</v>
      </c>
      <c r="G257" s="486">
        <v>1</v>
      </c>
      <c r="H257" s="486">
        <v>1</v>
      </c>
      <c r="I257" s="486">
        <v>1</v>
      </c>
      <c r="J257" s="487"/>
      <c r="K257" s="487"/>
      <c r="L257" s="487"/>
      <c r="M257" s="487"/>
      <c r="N257" s="487"/>
      <c r="O257" s="487"/>
      <c r="P257" s="487"/>
      <c r="Q257" s="487"/>
      <c r="R257" s="487"/>
      <c r="S257" s="487"/>
      <c r="T257" s="487"/>
      <c r="U257" s="487"/>
      <c r="V257" s="487"/>
      <c r="W257" s="487"/>
      <c r="X257" s="487"/>
      <c r="Y257" s="487"/>
      <c r="Z257" s="487"/>
      <c r="AA257" s="487"/>
      <c r="AB257" s="487"/>
      <c r="AC257" s="487"/>
      <c r="AD257" s="487"/>
      <c r="AE257" s="487"/>
      <c r="AF257" s="487"/>
      <c r="AG257" s="487"/>
      <c r="AH257" s="487"/>
      <c r="AI257" s="487"/>
    </row>
    <row r="258" spans="1:35" s="489" customFormat="1" x14ac:dyDescent="0.25">
      <c r="A258" s="250"/>
      <c r="B258" s="484"/>
      <c r="C258" s="484"/>
      <c r="D258" s="484"/>
      <c r="E258" s="485" t="s">
        <v>24</v>
      </c>
      <c r="F258" s="488">
        <v>1</v>
      </c>
      <c r="G258" s="488">
        <v>0</v>
      </c>
      <c r="H258" s="488">
        <v>0</v>
      </c>
      <c r="I258" s="488">
        <v>0</v>
      </c>
      <c r="J258" s="487"/>
      <c r="K258" s="487"/>
      <c r="L258" s="487"/>
      <c r="M258" s="487"/>
      <c r="N258" s="487"/>
      <c r="O258" s="487"/>
      <c r="P258" s="487"/>
      <c r="Q258" s="487"/>
      <c r="R258" s="487"/>
      <c r="S258" s="487"/>
      <c r="T258" s="487"/>
      <c r="U258" s="487"/>
      <c r="V258" s="487"/>
      <c r="W258" s="487"/>
      <c r="X258" s="487"/>
      <c r="Y258" s="487"/>
      <c r="Z258" s="487"/>
      <c r="AA258" s="487"/>
      <c r="AB258" s="487"/>
      <c r="AC258" s="487"/>
      <c r="AD258" s="487"/>
      <c r="AE258" s="487"/>
      <c r="AF258" s="487"/>
      <c r="AG258" s="487"/>
      <c r="AH258" s="487"/>
      <c r="AI258" s="487"/>
    </row>
    <row r="259" spans="1:35" s="489" customFormat="1" x14ac:dyDescent="0.25">
      <c r="A259" s="250"/>
      <c r="B259" s="484"/>
      <c r="C259" s="484"/>
      <c r="D259" s="484"/>
      <c r="E259" s="485" t="s">
        <v>25</v>
      </c>
      <c r="F259" s="488">
        <v>1</v>
      </c>
      <c r="G259" s="488">
        <v>1</v>
      </c>
      <c r="H259" s="488">
        <v>1</v>
      </c>
      <c r="I259" s="488">
        <v>1</v>
      </c>
      <c r="J259" s="487"/>
      <c r="K259" s="487"/>
      <c r="L259" s="487"/>
      <c r="M259" s="487"/>
      <c r="N259" s="487"/>
      <c r="O259" s="487"/>
      <c r="P259" s="487"/>
      <c r="Q259" s="487"/>
      <c r="R259" s="487"/>
      <c r="S259" s="487"/>
      <c r="T259" s="487"/>
      <c r="U259" s="487"/>
      <c r="V259" s="487"/>
      <c r="W259" s="487"/>
      <c r="X259" s="487"/>
      <c r="Y259" s="487"/>
      <c r="Z259" s="487"/>
      <c r="AA259" s="487"/>
      <c r="AB259" s="487"/>
      <c r="AC259" s="487"/>
      <c r="AD259" s="487"/>
      <c r="AE259" s="487"/>
      <c r="AF259" s="487"/>
      <c r="AG259" s="487"/>
      <c r="AH259" s="487"/>
      <c r="AI259" s="487"/>
    </row>
    <row r="260" spans="1:35" s="489" customFormat="1" x14ac:dyDescent="0.25">
      <c r="A260" s="250">
        <v>80</v>
      </c>
      <c r="B260" s="484"/>
      <c r="C260" s="484" t="s">
        <v>257</v>
      </c>
      <c r="D260" s="484" t="s">
        <v>699</v>
      </c>
      <c r="E260" s="485" t="s">
        <v>23</v>
      </c>
      <c r="F260" s="456">
        <v>1</v>
      </c>
      <c r="G260" s="486">
        <v>1</v>
      </c>
      <c r="H260" s="486">
        <v>1</v>
      </c>
      <c r="I260" s="486">
        <v>1</v>
      </c>
      <c r="J260" s="487"/>
      <c r="K260" s="487"/>
      <c r="L260" s="487"/>
      <c r="M260" s="487"/>
      <c r="N260" s="487"/>
      <c r="O260" s="487"/>
      <c r="P260" s="487"/>
      <c r="Q260" s="487"/>
      <c r="R260" s="487"/>
      <c r="S260" s="487"/>
      <c r="T260" s="487"/>
      <c r="U260" s="487"/>
      <c r="V260" s="487"/>
      <c r="W260" s="487"/>
      <c r="X260" s="487"/>
      <c r="Y260" s="487"/>
      <c r="Z260" s="487"/>
      <c r="AA260" s="487"/>
      <c r="AB260" s="487"/>
      <c r="AC260" s="487"/>
      <c r="AD260" s="487"/>
      <c r="AE260" s="487"/>
      <c r="AF260" s="487"/>
      <c r="AG260" s="487"/>
      <c r="AH260" s="487"/>
      <c r="AI260" s="487"/>
    </row>
    <row r="261" spans="1:35" s="489" customFormat="1" x14ac:dyDescent="0.25">
      <c r="A261" s="250"/>
      <c r="B261" s="484"/>
      <c r="C261" s="484"/>
      <c r="D261" s="484"/>
      <c r="E261" s="485" t="s">
        <v>24</v>
      </c>
      <c r="F261" s="488">
        <v>1</v>
      </c>
      <c r="G261" s="488">
        <v>0</v>
      </c>
      <c r="H261" s="488">
        <v>0</v>
      </c>
      <c r="I261" s="488">
        <v>0</v>
      </c>
      <c r="J261" s="487"/>
      <c r="K261" s="487"/>
      <c r="L261" s="487"/>
      <c r="M261" s="487"/>
      <c r="N261" s="487"/>
      <c r="O261" s="487"/>
      <c r="P261" s="487"/>
      <c r="Q261" s="487"/>
      <c r="R261" s="487"/>
      <c r="S261" s="487"/>
      <c r="T261" s="487"/>
      <c r="U261" s="487"/>
      <c r="V261" s="487"/>
      <c r="W261" s="487"/>
      <c r="X261" s="487"/>
      <c r="Y261" s="487"/>
      <c r="Z261" s="487"/>
      <c r="AA261" s="487"/>
      <c r="AB261" s="487"/>
      <c r="AC261" s="487"/>
      <c r="AD261" s="487"/>
      <c r="AE261" s="487"/>
      <c r="AF261" s="487"/>
      <c r="AG261" s="487"/>
      <c r="AH261" s="487"/>
      <c r="AI261" s="487"/>
    </row>
    <row r="262" spans="1:35" s="489" customFormat="1" x14ac:dyDescent="0.25">
      <c r="A262" s="250"/>
      <c r="B262" s="484"/>
      <c r="C262" s="484"/>
      <c r="D262" s="484"/>
      <c r="E262" s="485" t="s">
        <v>25</v>
      </c>
      <c r="F262" s="488">
        <v>1</v>
      </c>
      <c r="G262" s="488">
        <v>1</v>
      </c>
      <c r="H262" s="488">
        <v>1</v>
      </c>
      <c r="I262" s="488">
        <v>1</v>
      </c>
      <c r="J262" s="487"/>
      <c r="K262" s="487"/>
      <c r="L262" s="487"/>
      <c r="M262" s="487"/>
      <c r="N262" s="487"/>
      <c r="O262" s="487"/>
      <c r="P262" s="487"/>
      <c r="Q262" s="487"/>
      <c r="R262" s="487"/>
      <c r="S262" s="487"/>
      <c r="T262" s="487"/>
      <c r="U262" s="487"/>
      <c r="V262" s="487"/>
      <c r="W262" s="487"/>
      <c r="X262" s="487"/>
      <c r="Y262" s="487"/>
      <c r="Z262" s="487"/>
      <c r="AA262" s="487"/>
      <c r="AB262" s="487"/>
      <c r="AC262" s="487"/>
      <c r="AD262" s="487"/>
      <c r="AE262" s="487"/>
      <c r="AF262" s="487"/>
      <c r="AG262" s="487"/>
      <c r="AH262" s="487"/>
      <c r="AI262" s="487"/>
    </row>
    <row r="263" spans="1:35" s="489" customFormat="1" x14ac:dyDescent="0.25">
      <c r="A263" s="250">
        <v>81</v>
      </c>
      <c r="B263" s="484"/>
      <c r="C263" s="484" t="s">
        <v>258</v>
      </c>
      <c r="D263" s="484" t="s">
        <v>700</v>
      </c>
      <c r="E263" s="485" t="s">
        <v>23</v>
      </c>
      <c r="F263" s="456">
        <v>1</v>
      </c>
      <c r="G263" s="486">
        <v>1</v>
      </c>
      <c r="H263" s="486">
        <v>1</v>
      </c>
      <c r="I263" s="486">
        <v>1</v>
      </c>
      <c r="J263" s="487"/>
      <c r="K263" s="487"/>
      <c r="L263" s="487"/>
      <c r="M263" s="487"/>
      <c r="N263" s="487"/>
      <c r="O263" s="487"/>
      <c r="P263" s="487"/>
      <c r="Q263" s="487"/>
      <c r="R263" s="487"/>
      <c r="S263" s="487"/>
      <c r="T263" s="487"/>
      <c r="U263" s="487"/>
      <c r="V263" s="487"/>
      <c r="W263" s="487"/>
      <c r="X263" s="487"/>
      <c r="Y263" s="487"/>
      <c r="Z263" s="487"/>
      <c r="AA263" s="487"/>
      <c r="AB263" s="487"/>
      <c r="AC263" s="487"/>
      <c r="AD263" s="487"/>
      <c r="AE263" s="487"/>
      <c r="AF263" s="487"/>
      <c r="AG263" s="487"/>
      <c r="AH263" s="487"/>
      <c r="AI263" s="487"/>
    </row>
    <row r="264" spans="1:35" s="489" customFormat="1" x14ac:dyDescent="0.25">
      <c r="A264" s="250"/>
      <c r="B264" s="484"/>
      <c r="C264" s="484"/>
      <c r="D264" s="484"/>
      <c r="E264" s="485" t="s">
        <v>24</v>
      </c>
      <c r="F264" s="488">
        <v>1</v>
      </c>
      <c r="G264" s="488">
        <v>0</v>
      </c>
      <c r="H264" s="488">
        <v>0</v>
      </c>
      <c r="I264" s="488">
        <v>0</v>
      </c>
      <c r="J264" s="487"/>
      <c r="K264" s="487"/>
      <c r="L264" s="487"/>
      <c r="M264" s="487"/>
      <c r="N264" s="487"/>
      <c r="O264" s="487"/>
      <c r="P264" s="487"/>
      <c r="Q264" s="487"/>
      <c r="R264" s="487"/>
      <c r="S264" s="487"/>
      <c r="T264" s="487"/>
      <c r="U264" s="487"/>
      <c r="V264" s="487"/>
      <c r="W264" s="487"/>
      <c r="X264" s="487"/>
      <c r="Y264" s="487"/>
      <c r="Z264" s="487"/>
      <c r="AA264" s="487"/>
      <c r="AB264" s="487"/>
      <c r="AC264" s="487"/>
      <c r="AD264" s="487"/>
      <c r="AE264" s="487"/>
      <c r="AF264" s="487"/>
      <c r="AG264" s="487"/>
      <c r="AH264" s="487"/>
      <c r="AI264" s="487"/>
    </row>
    <row r="265" spans="1:35" s="489" customFormat="1" x14ac:dyDescent="0.25">
      <c r="A265" s="250"/>
      <c r="B265" s="484"/>
      <c r="C265" s="484"/>
      <c r="D265" s="484"/>
      <c r="E265" s="485" t="s">
        <v>25</v>
      </c>
      <c r="F265" s="488">
        <v>1</v>
      </c>
      <c r="G265" s="488">
        <v>1</v>
      </c>
      <c r="H265" s="488">
        <v>1</v>
      </c>
      <c r="I265" s="488">
        <v>1</v>
      </c>
      <c r="J265" s="487"/>
      <c r="K265" s="487"/>
      <c r="L265" s="487"/>
      <c r="M265" s="487"/>
      <c r="N265" s="487"/>
      <c r="O265" s="487"/>
      <c r="P265" s="487"/>
      <c r="Q265" s="487"/>
      <c r="R265" s="487"/>
      <c r="S265" s="487"/>
      <c r="T265" s="487"/>
      <c r="U265" s="487"/>
      <c r="V265" s="487"/>
      <c r="W265" s="487"/>
      <c r="X265" s="487"/>
      <c r="Y265" s="487"/>
      <c r="Z265" s="487"/>
      <c r="AA265" s="487"/>
      <c r="AB265" s="487"/>
      <c r="AC265" s="487"/>
      <c r="AD265" s="487"/>
      <c r="AE265" s="487"/>
      <c r="AF265" s="487"/>
      <c r="AG265" s="487"/>
      <c r="AH265" s="487"/>
      <c r="AI265" s="487"/>
    </row>
    <row r="266" spans="1:35" s="489" customFormat="1" x14ac:dyDescent="0.25">
      <c r="A266" s="250">
        <v>82</v>
      </c>
      <c r="B266" s="484"/>
      <c r="C266" s="484" t="s">
        <v>258</v>
      </c>
      <c r="D266" s="484" t="s">
        <v>701</v>
      </c>
      <c r="E266" s="485" t="s">
        <v>23</v>
      </c>
      <c r="F266" s="456">
        <v>1</v>
      </c>
      <c r="G266" s="486">
        <v>1</v>
      </c>
      <c r="H266" s="486">
        <v>1</v>
      </c>
      <c r="I266" s="486">
        <v>1</v>
      </c>
      <c r="J266" s="487"/>
      <c r="K266" s="487"/>
      <c r="L266" s="487"/>
      <c r="M266" s="487"/>
      <c r="N266" s="487"/>
      <c r="O266" s="487"/>
      <c r="P266" s="487"/>
      <c r="Q266" s="487"/>
      <c r="R266" s="487"/>
      <c r="S266" s="487"/>
      <c r="T266" s="487"/>
      <c r="U266" s="487"/>
      <c r="V266" s="487"/>
      <c r="W266" s="487"/>
      <c r="X266" s="487"/>
      <c r="Y266" s="487"/>
      <c r="Z266" s="487"/>
      <c r="AA266" s="487"/>
      <c r="AB266" s="487"/>
      <c r="AC266" s="487"/>
      <c r="AD266" s="487"/>
      <c r="AE266" s="487"/>
      <c r="AF266" s="487"/>
      <c r="AG266" s="487"/>
      <c r="AH266" s="487"/>
      <c r="AI266" s="487"/>
    </row>
    <row r="267" spans="1:35" s="489" customFormat="1" x14ac:dyDescent="0.25">
      <c r="A267" s="250"/>
      <c r="B267" s="484"/>
      <c r="C267" s="484"/>
      <c r="D267" s="484"/>
      <c r="E267" s="485" t="s">
        <v>24</v>
      </c>
      <c r="F267" s="488">
        <v>1</v>
      </c>
      <c r="G267" s="488">
        <v>0</v>
      </c>
      <c r="H267" s="488">
        <v>0</v>
      </c>
      <c r="I267" s="488">
        <v>0</v>
      </c>
      <c r="J267" s="487"/>
      <c r="K267" s="487"/>
      <c r="L267" s="487"/>
      <c r="M267" s="487"/>
      <c r="N267" s="487"/>
      <c r="O267" s="487"/>
      <c r="P267" s="487"/>
      <c r="Q267" s="487"/>
      <c r="R267" s="487"/>
      <c r="S267" s="487"/>
      <c r="T267" s="487"/>
      <c r="U267" s="487"/>
      <c r="V267" s="487"/>
      <c r="W267" s="487"/>
      <c r="X267" s="487"/>
      <c r="Y267" s="487"/>
      <c r="Z267" s="487"/>
      <c r="AA267" s="487"/>
      <c r="AB267" s="487"/>
      <c r="AC267" s="487"/>
      <c r="AD267" s="487"/>
      <c r="AE267" s="487"/>
      <c r="AF267" s="487"/>
      <c r="AG267" s="487"/>
      <c r="AH267" s="487"/>
      <c r="AI267" s="487"/>
    </row>
    <row r="268" spans="1:35" s="489" customFormat="1" x14ac:dyDescent="0.25">
      <c r="A268" s="250"/>
      <c r="B268" s="484"/>
      <c r="C268" s="484"/>
      <c r="D268" s="484"/>
      <c r="E268" s="485" t="s">
        <v>25</v>
      </c>
      <c r="F268" s="488">
        <v>1</v>
      </c>
      <c r="G268" s="488">
        <v>1</v>
      </c>
      <c r="H268" s="488">
        <v>1</v>
      </c>
      <c r="I268" s="488">
        <v>1</v>
      </c>
      <c r="J268" s="487"/>
      <c r="K268" s="487"/>
      <c r="L268" s="487"/>
      <c r="M268" s="487"/>
      <c r="N268" s="487"/>
      <c r="O268" s="487"/>
      <c r="P268" s="487"/>
      <c r="Q268" s="487"/>
      <c r="R268" s="487"/>
      <c r="S268" s="487"/>
      <c r="T268" s="487"/>
      <c r="U268" s="487"/>
      <c r="V268" s="487"/>
      <c r="W268" s="487"/>
      <c r="X268" s="487"/>
      <c r="Y268" s="487"/>
      <c r="Z268" s="487"/>
      <c r="AA268" s="487"/>
      <c r="AB268" s="487"/>
      <c r="AC268" s="487"/>
      <c r="AD268" s="487"/>
      <c r="AE268" s="487"/>
      <c r="AF268" s="487"/>
      <c r="AG268" s="487"/>
      <c r="AH268" s="487"/>
      <c r="AI268" s="487"/>
    </row>
    <row r="269" spans="1:35" s="489" customFormat="1" x14ac:dyDescent="0.25">
      <c r="A269" s="250">
        <v>83</v>
      </c>
      <c r="B269" s="484"/>
      <c r="C269" s="484" t="s">
        <v>261</v>
      </c>
      <c r="D269" s="484" t="s">
        <v>702</v>
      </c>
      <c r="E269" s="485" t="s">
        <v>23</v>
      </c>
      <c r="F269" s="456">
        <v>1</v>
      </c>
      <c r="G269" s="486">
        <v>1</v>
      </c>
      <c r="H269" s="486">
        <v>1</v>
      </c>
      <c r="I269" s="486">
        <v>1</v>
      </c>
      <c r="J269" s="487"/>
      <c r="K269" s="487"/>
      <c r="L269" s="487"/>
      <c r="M269" s="487"/>
      <c r="N269" s="487"/>
      <c r="O269" s="487"/>
      <c r="P269" s="487"/>
      <c r="Q269" s="487"/>
      <c r="R269" s="487"/>
      <c r="S269" s="487"/>
      <c r="T269" s="487"/>
      <c r="U269" s="487"/>
      <c r="V269" s="487"/>
      <c r="W269" s="487"/>
      <c r="X269" s="487"/>
      <c r="Y269" s="487"/>
      <c r="Z269" s="487"/>
      <c r="AA269" s="487"/>
      <c r="AB269" s="487"/>
      <c r="AC269" s="487"/>
      <c r="AD269" s="487"/>
      <c r="AE269" s="487"/>
      <c r="AF269" s="487"/>
      <c r="AG269" s="487"/>
      <c r="AH269" s="487"/>
      <c r="AI269" s="487"/>
    </row>
    <row r="270" spans="1:35" s="489" customFormat="1" x14ac:dyDescent="0.25">
      <c r="A270" s="250"/>
      <c r="B270" s="484"/>
      <c r="C270" s="484"/>
      <c r="D270" s="484"/>
      <c r="E270" s="485" t="s">
        <v>24</v>
      </c>
      <c r="F270" s="488">
        <v>1</v>
      </c>
      <c r="G270" s="488">
        <v>0</v>
      </c>
      <c r="H270" s="488">
        <v>0</v>
      </c>
      <c r="I270" s="488">
        <v>0</v>
      </c>
      <c r="J270" s="487"/>
      <c r="K270" s="487"/>
      <c r="L270" s="487"/>
      <c r="M270" s="487"/>
      <c r="N270" s="487"/>
      <c r="O270" s="487"/>
      <c r="P270" s="487"/>
      <c r="Q270" s="487"/>
      <c r="R270" s="487"/>
      <c r="S270" s="487"/>
      <c r="T270" s="487"/>
      <c r="U270" s="487"/>
      <c r="V270" s="487"/>
      <c r="W270" s="487"/>
      <c r="X270" s="487"/>
      <c r="Y270" s="487"/>
      <c r="Z270" s="487"/>
      <c r="AA270" s="487"/>
      <c r="AB270" s="487"/>
      <c r="AC270" s="487"/>
      <c r="AD270" s="487"/>
      <c r="AE270" s="487"/>
      <c r="AF270" s="487"/>
      <c r="AG270" s="487"/>
      <c r="AH270" s="487"/>
      <c r="AI270" s="487"/>
    </row>
    <row r="271" spans="1:35" s="489" customFormat="1" x14ac:dyDescent="0.25">
      <c r="A271" s="250"/>
      <c r="B271" s="484"/>
      <c r="C271" s="484"/>
      <c r="D271" s="484"/>
      <c r="E271" s="485" t="s">
        <v>25</v>
      </c>
      <c r="F271" s="488">
        <v>1</v>
      </c>
      <c r="G271" s="488">
        <v>1</v>
      </c>
      <c r="H271" s="488">
        <v>1</v>
      </c>
      <c r="I271" s="488">
        <v>1</v>
      </c>
      <c r="J271" s="487"/>
      <c r="K271" s="487"/>
      <c r="L271" s="487"/>
      <c r="M271" s="487"/>
      <c r="N271" s="487"/>
      <c r="O271" s="487"/>
      <c r="P271" s="487"/>
      <c r="Q271" s="487"/>
      <c r="R271" s="487"/>
      <c r="S271" s="487"/>
      <c r="T271" s="487"/>
      <c r="U271" s="487"/>
      <c r="V271" s="487"/>
      <c r="W271" s="487"/>
      <c r="X271" s="487"/>
      <c r="Y271" s="487"/>
      <c r="Z271" s="487"/>
      <c r="AA271" s="487"/>
      <c r="AB271" s="487"/>
      <c r="AC271" s="487"/>
      <c r="AD271" s="487"/>
      <c r="AE271" s="487"/>
      <c r="AF271" s="487"/>
      <c r="AG271" s="487"/>
      <c r="AH271" s="487"/>
      <c r="AI271" s="487"/>
    </row>
    <row r="272" spans="1:35" s="489" customFormat="1" x14ac:dyDescent="0.25">
      <c r="A272" s="250">
        <v>84</v>
      </c>
      <c r="B272" s="484"/>
      <c r="C272" s="484" t="s">
        <v>261</v>
      </c>
      <c r="D272" s="484" t="s">
        <v>703</v>
      </c>
      <c r="E272" s="485" t="s">
        <v>23</v>
      </c>
      <c r="F272" s="456">
        <v>1</v>
      </c>
      <c r="G272" s="486">
        <v>1</v>
      </c>
      <c r="H272" s="486">
        <v>1</v>
      </c>
      <c r="I272" s="486">
        <v>1</v>
      </c>
      <c r="J272" s="487"/>
      <c r="K272" s="487"/>
      <c r="L272" s="487"/>
      <c r="M272" s="487"/>
      <c r="N272" s="487"/>
      <c r="O272" s="487"/>
      <c r="P272" s="487"/>
      <c r="Q272" s="487"/>
      <c r="R272" s="487"/>
      <c r="S272" s="487"/>
      <c r="T272" s="487"/>
      <c r="U272" s="487"/>
      <c r="V272" s="487"/>
      <c r="W272" s="487"/>
      <c r="X272" s="487"/>
      <c r="Y272" s="487"/>
      <c r="Z272" s="487"/>
      <c r="AA272" s="487"/>
      <c r="AB272" s="487"/>
      <c r="AC272" s="487"/>
      <c r="AD272" s="487"/>
      <c r="AE272" s="487"/>
      <c r="AF272" s="487"/>
      <c r="AG272" s="487"/>
      <c r="AH272" s="487"/>
      <c r="AI272" s="487"/>
    </row>
    <row r="273" spans="1:35" s="489" customFormat="1" x14ac:dyDescent="0.25">
      <c r="A273" s="250"/>
      <c r="B273" s="484"/>
      <c r="C273" s="484"/>
      <c r="D273" s="484"/>
      <c r="E273" s="485" t="s">
        <v>24</v>
      </c>
      <c r="F273" s="488">
        <v>1</v>
      </c>
      <c r="G273" s="488">
        <v>0</v>
      </c>
      <c r="H273" s="488">
        <v>0</v>
      </c>
      <c r="I273" s="488">
        <v>0</v>
      </c>
      <c r="J273" s="487"/>
      <c r="K273" s="487"/>
      <c r="L273" s="487"/>
      <c r="M273" s="487"/>
      <c r="N273" s="487"/>
      <c r="O273" s="487"/>
      <c r="P273" s="487"/>
      <c r="Q273" s="487"/>
      <c r="R273" s="487"/>
      <c r="S273" s="487"/>
      <c r="T273" s="487"/>
      <c r="U273" s="487"/>
      <c r="V273" s="487"/>
      <c r="W273" s="487"/>
      <c r="X273" s="487"/>
      <c r="Y273" s="487"/>
      <c r="Z273" s="487"/>
      <c r="AA273" s="487"/>
      <c r="AB273" s="487"/>
      <c r="AC273" s="487"/>
      <c r="AD273" s="487"/>
      <c r="AE273" s="487"/>
      <c r="AF273" s="487"/>
      <c r="AG273" s="487"/>
      <c r="AH273" s="487"/>
      <c r="AI273" s="487"/>
    </row>
    <row r="274" spans="1:35" s="489" customFormat="1" x14ac:dyDescent="0.25">
      <c r="A274" s="250"/>
      <c r="B274" s="484"/>
      <c r="C274" s="484"/>
      <c r="D274" s="484"/>
      <c r="E274" s="485" t="s">
        <v>25</v>
      </c>
      <c r="F274" s="488">
        <v>1</v>
      </c>
      <c r="G274" s="488">
        <v>1</v>
      </c>
      <c r="H274" s="488">
        <v>1</v>
      </c>
      <c r="I274" s="488">
        <v>1</v>
      </c>
      <c r="J274" s="487"/>
      <c r="K274" s="487"/>
      <c r="L274" s="487"/>
      <c r="M274" s="487"/>
      <c r="N274" s="487"/>
      <c r="O274" s="487"/>
      <c r="P274" s="487"/>
      <c r="Q274" s="487"/>
      <c r="R274" s="487"/>
      <c r="S274" s="487"/>
      <c r="T274" s="487"/>
      <c r="U274" s="487"/>
      <c r="V274" s="487"/>
      <c r="W274" s="487"/>
      <c r="X274" s="487"/>
      <c r="Y274" s="487"/>
      <c r="Z274" s="487"/>
      <c r="AA274" s="487"/>
      <c r="AB274" s="487"/>
      <c r="AC274" s="487"/>
      <c r="AD274" s="487"/>
      <c r="AE274" s="487"/>
      <c r="AF274" s="487"/>
      <c r="AG274" s="487"/>
      <c r="AH274" s="487"/>
      <c r="AI274" s="487"/>
    </row>
    <row r="275" spans="1:35" s="489" customFormat="1" x14ac:dyDescent="0.25">
      <c r="A275" s="250">
        <v>85</v>
      </c>
      <c r="B275" s="484"/>
      <c r="C275" s="484" t="s">
        <v>269</v>
      </c>
      <c r="D275" s="484" t="s">
        <v>704</v>
      </c>
      <c r="E275" s="485" t="s">
        <v>23</v>
      </c>
      <c r="F275" s="456">
        <v>1</v>
      </c>
      <c r="G275" s="486">
        <v>1</v>
      </c>
      <c r="H275" s="486">
        <v>1</v>
      </c>
      <c r="I275" s="486">
        <v>1</v>
      </c>
      <c r="J275" s="487"/>
      <c r="K275" s="487"/>
      <c r="L275" s="487"/>
      <c r="M275" s="487"/>
      <c r="N275" s="487"/>
      <c r="O275" s="487"/>
      <c r="P275" s="487"/>
      <c r="Q275" s="487"/>
      <c r="R275" s="487"/>
      <c r="S275" s="487"/>
      <c r="T275" s="487"/>
      <c r="U275" s="487"/>
      <c r="V275" s="487"/>
      <c r="W275" s="487"/>
      <c r="X275" s="487"/>
      <c r="Y275" s="487"/>
      <c r="Z275" s="487"/>
      <c r="AA275" s="487"/>
      <c r="AB275" s="487"/>
      <c r="AC275" s="487"/>
      <c r="AD275" s="487"/>
      <c r="AE275" s="487"/>
      <c r="AF275" s="487"/>
      <c r="AG275" s="487"/>
      <c r="AH275" s="487"/>
      <c r="AI275" s="487"/>
    </row>
    <row r="276" spans="1:35" s="489" customFormat="1" x14ac:dyDescent="0.25">
      <c r="A276" s="250"/>
      <c r="B276" s="484"/>
      <c r="C276" s="484"/>
      <c r="D276" s="484"/>
      <c r="E276" s="485" t="s">
        <v>24</v>
      </c>
      <c r="F276" s="488">
        <v>1</v>
      </c>
      <c r="G276" s="488">
        <v>0</v>
      </c>
      <c r="H276" s="488">
        <v>0</v>
      </c>
      <c r="I276" s="488">
        <v>0</v>
      </c>
      <c r="J276" s="487"/>
      <c r="K276" s="487"/>
      <c r="L276" s="487"/>
      <c r="M276" s="487"/>
      <c r="N276" s="487"/>
      <c r="O276" s="487"/>
      <c r="P276" s="487"/>
      <c r="Q276" s="487"/>
      <c r="R276" s="487"/>
      <c r="S276" s="487"/>
      <c r="T276" s="487"/>
      <c r="U276" s="487"/>
      <c r="V276" s="487"/>
      <c r="W276" s="487"/>
      <c r="X276" s="487"/>
      <c r="Y276" s="487"/>
      <c r="Z276" s="487"/>
      <c r="AA276" s="487"/>
      <c r="AB276" s="487"/>
      <c r="AC276" s="487"/>
      <c r="AD276" s="487"/>
      <c r="AE276" s="487"/>
      <c r="AF276" s="487"/>
      <c r="AG276" s="487"/>
      <c r="AH276" s="487"/>
      <c r="AI276" s="487"/>
    </row>
    <row r="277" spans="1:35" s="489" customFormat="1" x14ac:dyDescent="0.25">
      <c r="A277" s="250"/>
      <c r="B277" s="484"/>
      <c r="C277" s="484"/>
      <c r="D277" s="484"/>
      <c r="E277" s="485" t="s">
        <v>25</v>
      </c>
      <c r="F277" s="488">
        <v>1</v>
      </c>
      <c r="G277" s="488">
        <v>1</v>
      </c>
      <c r="H277" s="488">
        <v>1</v>
      </c>
      <c r="I277" s="488">
        <v>1</v>
      </c>
      <c r="J277" s="487"/>
      <c r="K277" s="487"/>
      <c r="L277" s="487"/>
      <c r="M277" s="487"/>
      <c r="N277" s="487"/>
      <c r="O277" s="487"/>
      <c r="P277" s="487"/>
      <c r="Q277" s="487"/>
      <c r="R277" s="487"/>
      <c r="S277" s="487"/>
      <c r="T277" s="487"/>
      <c r="U277" s="487"/>
      <c r="V277" s="487"/>
      <c r="W277" s="487"/>
      <c r="X277" s="487"/>
      <c r="Y277" s="487"/>
      <c r="Z277" s="487"/>
      <c r="AA277" s="487"/>
      <c r="AB277" s="487"/>
      <c r="AC277" s="487"/>
      <c r="AD277" s="487"/>
      <c r="AE277" s="487"/>
      <c r="AF277" s="487"/>
      <c r="AG277" s="487"/>
      <c r="AH277" s="487"/>
      <c r="AI277" s="487"/>
    </row>
    <row r="278" spans="1:35" s="489" customFormat="1" x14ac:dyDescent="0.25">
      <c r="A278" s="250">
        <v>86</v>
      </c>
      <c r="B278" s="484"/>
      <c r="C278" s="484" t="s">
        <v>269</v>
      </c>
      <c r="D278" s="484" t="s">
        <v>705</v>
      </c>
      <c r="E278" s="485" t="s">
        <v>23</v>
      </c>
      <c r="F278" s="456">
        <v>1</v>
      </c>
      <c r="G278" s="486">
        <v>1</v>
      </c>
      <c r="H278" s="486">
        <v>1</v>
      </c>
      <c r="I278" s="486">
        <v>1</v>
      </c>
      <c r="J278" s="487"/>
      <c r="K278" s="487"/>
      <c r="L278" s="487"/>
      <c r="M278" s="487"/>
      <c r="N278" s="487"/>
      <c r="O278" s="487"/>
      <c r="P278" s="487"/>
      <c r="Q278" s="487"/>
      <c r="R278" s="487"/>
      <c r="S278" s="487"/>
      <c r="T278" s="487"/>
      <c r="U278" s="487"/>
      <c r="V278" s="487"/>
      <c r="W278" s="487"/>
      <c r="X278" s="487"/>
      <c r="Y278" s="487"/>
      <c r="Z278" s="487"/>
      <c r="AA278" s="487"/>
      <c r="AB278" s="487"/>
      <c r="AC278" s="487"/>
      <c r="AD278" s="487"/>
      <c r="AE278" s="487"/>
      <c r="AF278" s="487"/>
      <c r="AG278" s="487"/>
      <c r="AH278" s="487"/>
      <c r="AI278" s="487"/>
    </row>
    <row r="279" spans="1:35" s="489" customFormat="1" x14ac:dyDescent="0.25">
      <c r="A279" s="250"/>
      <c r="B279" s="484"/>
      <c r="C279" s="484"/>
      <c r="D279" s="484"/>
      <c r="E279" s="485" t="s">
        <v>24</v>
      </c>
      <c r="F279" s="488">
        <v>1</v>
      </c>
      <c r="G279" s="488">
        <v>0</v>
      </c>
      <c r="H279" s="488">
        <v>0</v>
      </c>
      <c r="I279" s="488">
        <v>0</v>
      </c>
      <c r="J279" s="487"/>
      <c r="K279" s="487"/>
      <c r="L279" s="487"/>
      <c r="M279" s="487"/>
      <c r="N279" s="487"/>
      <c r="O279" s="487"/>
      <c r="P279" s="487"/>
      <c r="Q279" s="487"/>
      <c r="R279" s="487"/>
      <c r="S279" s="487"/>
      <c r="T279" s="487"/>
      <c r="U279" s="487"/>
      <c r="V279" s="487"/>
      <c r="W279" s="487"/>
      <c r="X279" s="487"/>
      <c r="Y279" s="487"/>
      <c r="Z279" s="487"/>
      <c r="AA279" s="487"/>
      <c r="AB279" s="487"/>
      <c r="AC279" s="487"/>
      <c r="AD279" s="487"/>
      <c r="AE279" s="487"/>
      <c r="AF279" s="487"/>
      <c r="AG279" s="487"/>
      <c r="AH279" s="487"/>
      <c r="AI279" s="487"/>
    </row>
    <row r="280" spans="1:35" s="489" customFormat="1" x14ac:dyDescent="0.25">
      <c r="A280" s="250"/>
      <c r="B280" s="484"/>
      <c r="C280" s="484"/>
      <c r="D280" s="484"/>
      <c r="E280" s="485" t="s">
        <v>25</v>
      </c>
      <c r="F280" s="488">
        <v>1</v>
      </c>
      <c r="G280" s="488">
        <v>1</v>
      </c>
      <c r="H280" s="488">
        <v>1</v>
      </c>
      <c r="I280" s="488">
        <v>1</v>
      </c>
      <c r="J280" s="487"/>
      <c r="K280" s="487"/>
      <c r="L280" s="487"/>
      <c r="M280" s="487"/>
      <c r="N280" s="487"/>
      <c r="O280" s="487"/>
      <c r="P280" s="487"/>
      <c r="Q280" s="487"/>
      <c r="R280" s="487"/>
      <c r="S280" s="487"/>
      <c r="T280" s="487"/>
      <c r="U280" s="487"/>
      <c r="V280" s="487"/>
      <c r="W280" s="487"/>
      <c r="X280" s="487"/>
      <c r="Y280" s="487"/>
      <c r="Z280" s="487"/>
      <c r="AA280" s="487"/>
      <c r="AB280" s="487"/>
      <c r="AC280" s="487"/>
      <c r="AD280" s="487"/>
      <c r="AE280" s="487"/>
      <c r="AF280" s="487"/>
      <c r="AG280" s="487"/>
      <c r="AH280" s="487"/>
      <c r="AI280" s="487"/>
    </row>
    <row r="281" spans="1:35" s="489" customFormat="1" x14ac:dyDescent="0.25">
      <c r="A281" s="250">
        <v>87</v>
      </c>
      <c r="B281" s="484" t="s">
        <v>274</v>
      </c>
      <c r="C281" s="484" t="s">
        <v>274</v>
      </c>
      <c r="D281" s="484" t="s">
        <v>706</v>
      </c>
      <c r="E281" s="485" t="s">
        <v>23</v>
      </c>
      <c r="F281" s="456">
        <v>1</v>
      </c>
      <c r="G281" s="486">
        <v>1</v>
      </c>
      <c r="H281" s="486">
        <v>1</v>
      </c>
      <c r="I281" s="486">
        <v>1</v>
      </c>
      <c r="J281" s="487"/>
      <c r="K281" s="487"/>
      <c r="L281" s="487"/>
      <c r="M281" s="487"/>
      <c r="N281" s="487"/>
      <c r="O281" s="487"/>
      <c r="P281" s="487"/>
      <c r="Q281" s="487"/>
      <c r="R281" s="487"/>
      <c r="S281" s="487"/>
      <c r="T281" s="487"/>
      <c r="U281" s="487"/>
      <c r="V281" s="487"/>
      <c r="W281" s="487"/>
      <c r="X281" s="487"/>
      <c r="Y281" s="487"/>
      <c r="Z281" s="487"/>
      <c r="AA281" s="487"/>
      <c r="AB281" s="487"/>
      <c r="AC281" s="487"/>
      <c r="AD281" s="487"/>
      <c r="AE281" s="487"/>
      <c r="AF281" s="487"/>
      <c r="AG281" s="487"/>
      <c r="AH281" s="487"/>
      <c r="AI281" s="487"/>
    </row>
    <row r="282" spans="1:35" s="489" customFormat="1" x14ac:dyDescent="0.25">
      <c r="A282" s="250"/>
      <c r="B282" s="484"/>
      <c r="C282" s="484"/>
      <c r="D282" s="484"/>
      <c r="E282" s="485" t="s">
        <v>24</v>
      </c>
      <c r="F282" s="488">
        <v>1</v>
      </c>
      <c r="G282" s="488">
        <v>0</v>
      </c>
      <c r="H282" s="488">
        <v>0</v>
      </c>
      <c r="I282" s="488">
        <v>0</v>
      </c>
      <c r="J282" s="487"/>
      <c r="K282" s="487"/>
      <c r="L282" s="487"/>
      <c r="M282" s="487"/>
      <c r="N282" s="487"/>
      <c r="O282" s="487"/>
      <c r="P282" s="487"/>
      <c r="Q282" s="487"/>
      <c r="R282" s="487"/>
      <c r="S282" s="487"/>
      <c r="T282" s="487"/>
      <c r="U282" s="487"/>
      <c r="V282" s="487"/>
      <c r="W282" s="487"/>
      <c r="X282" s="487"/>
      <c r="Y282" s="487"/>
      <c r="Z282" s="487"/>
      <c r="AA282" s="487"/>
      <c r="AB282" s="487"/>
      <c r="AC282" s="487"/>
      <c r="AD282" s="487"/>
      <c r="AE282" s="487"/>
      <c r="AF282" s="487"/>
      <c r="AG282" s="487"/>
      <c r="AH282" s="487"/>
      <c r="AI282" s="487"/>
    </row>
    <row r="283" spans="1:35" s="489" customFormat="1" x14ac:dyDescent="0.25">
      <c r="A283" s="250"/>
      <c r="B283" s="484"/>
      <c r="C283" s="484"/>
      <c r="D283" s="484"/>
      <c r="E283" s="485" t="s">
        <v>25</v>
      </c>
      <c r="F283" s="488">
        <v>1</v>
      </c>
      <c r="G283" s="488">
        <v>1</v>
      </c>
      <c r="H283" s="488">
        <v>1</v>
      </c>
      <c r="I283" s="488">
        <v>1</v>
      </c>
      <c r="J283" s="487"/>
      <c r="K283" s="487"/>
      <c r="L283" s="487"/>
      <c r="M283" s="487"/>
      <c r="N283" s="487"/>
      <c r="O283" s="487"/>
      <c r="P283" s="487"/>
      <c r="Q283" s="487"/>
      <c r="R283" s="487"/>
      <c r="S283" s="487"/>
      <c r="T283" s="487"/>
      <c r="U283" s="487"/>
      <c r="V283" s="487"/>
      <c r="W283" s="487"/>
      <c r="X283" s="487"/>
      <c r="Y283" s="487"/>
      <c r="Z283" s="487"/>
      <c r="AA283" s="487"/>
      <c r="AB283" s="487"/>
      <c r="AC283" s="487"/>
      <c r="AD283" s="487"/>
      <c r="AE283" s="487"/>
      <c r="AF283" s="487"/>
      <c r="AG283" s="487"/>
      <c r="AH283" s="487"/>
      <c r="AI283" s="487"/>
    </row>
    <row r="284" spans="1:35" s="489" customFormat="1" x14ac:dyDescent="0.25">
      <c r="A284" s="250">
        <v>88</v>
      </c>
      <c r="B284" s="484"/>
      <c r="C284" s="484" t="s">
        <v>274</v>
      </c>
      <c r="D284" s="484" t="s">
        <v>331</v>
      </c>
      <c r="E284" s="485" t="s">
        <v>23</v>
      </c>
      <c r="F284" s="456">
        <v>1</v>
      </c>
      <c r="G284" s="486">
        <v>1</v>
      </c>
      <c r="H284" s="486">
        <v>1</v>
      </c>
      <c r="I284" s="486">
        <v>1</v>
      </c>
      <c r="J284" s="487"/>
      <c r="K284" s="487"/>
      <c r="L284" s="487"/>
      <c r="M284" s="487"/>
      <c r="N284" s="487"/>
      <c r="O284" s="487"/>
      <c r="P284" s="487"/>
      <c r="Q284" s="487"/>
      <c r="R284" s="487"/>
      <c r="S284" s="487"/>
      <c r="T284" s="487"/>
      <c r="U284" s="487"/>
      <c r="V284" s="487"/>
      <c r="W284" s="487"/>
      <c r="X284" s="487"/>
      <c r="Y284" s="487"/>
      <c r="Z284" s="487"/>
      <c r="AA284" s="487"/>
      <c r="AB284" s="487"/>
      <c r="AC284" s="487"/>
      <c r="AD284" s="487"/>
      <c r="AE284" s="487"/>
      <c r="AF284" s="487"/>
      <c r="AG284" s="487"/>
      <c r="AH284" s="487"/>
      <c r="AI284" s="487"/>
    </row>
    <row r="285" spans="1:35" s="489" customFormat="1" x14ac:dyDescent="0.25">
      <c r="A285" s="250"/>
      <c r="B285" s="484"/>
      <c r="C285" s="484"/>
      <c r="D285" s="484"/>
      <c r="E285" s="485" t="s">
        <v>24</v>
      </c>
      <c r="F285" s="488">
        <v>1</v>
      </c>
      <c r="G285" s="488">
        <v>0</v>
      </c>
      <c r="H285" s="488">
        <v>0</v>
      </c>
      <c r="I285" s="488">
        <v>0</v>
      </c>
      <c r="J285" s="487"/>
      <c r="K285" s="487"/>
      <c r="L285" s="487"/>
      <c r="M285" s="487"/>
      <c r="N285" s="487"/>
      <c r="O285" s="487"/>
      <c r="P285" s="487"/>
      <c r="Q285" s="487"/>
      <c r="R285" s="487"/>
      <c r="S285" s="487"/>
      <c r="T285" s="487"/>
      <c r="U285" s="487"/>
      <c r="V285" s="487"/>
      <c r="W285" s="487"/>
      <c r="X285" s="487"/>
      <c r="Y285" s="487"/>
      <c r="Z285" s="487"/>
      <c r="AA285" s="487"/>
      <c r="AB285" s="487"/>
      <c r="AC285" s="487"/>
      <c r="AD285" s="487"/>
      <c r="AE285" s="487"/>
      <c r="AF285" s="487"/>
      <c r="AG285" s="487"/>
      <c r="AH285" s="487"/>
      <c r="AI285" s="487"/>
    </row>
    <row r="286" spans="1:35" s="489" customFormat="1" x14ac:dyDescent="0.25">
      <c r="A286" s="250"/>
      <c r="B286" s="484"/>
      <c r="C286" s="484"/>
      <c r="D286" s="484"/>
      <c r="E286" s="485" t="s">
        <v>25</v>
      </c>
      <c r="F286" s="488">
        <v>1</v>
      </c>
      <c r="G286" s="488">
        <v>1</v>
      </c>
      <c r="H286" s="488">
        <v>1</v>
      </c>
      <c r="I286" s="488">
        <v>1</v>
      </c>
      <c r="J286" s="487"/>
      <c r="K286" s="487"/>
      <c r="L286" s="487"/>
      <c r="M286" s="487"/>
      <c r="N286" s="487"/>
      <c r="O286" s="487"/>
      <c r="P286" s="487"/>
      <c r="Q286" s="487"/>
      <c r="R286" s="487"/>
      <c r="S286" s="487"/>
      <c r="T286" s="487"/>
      <c r="U286" s="487"/>
      <c r="V286" s="487"/>
      <c r="W286" s="487"/>
      <c r="X286" s="487"/>
      <c r="Y286" s="487"/>
      <c r="Z286" s="487"/>
      <c r="AA286" s="487"/>
      <c r="AB286" s="487"/>
      <c r="AC286" s="487"/>
      <c r="AD286" s="487"/>
      <c r="AE286" s="487"/>
      <c r="AF286" s="487"/>
      <c r="AG286" s="487"/>
      <c r="AH286" s="487"/>
      <c r="AI286" s="487"/>
    </row>
    <row r="287" spans="1:35" s="489" customFormat="1" x14ac:dyDescent="0.25">
      <c r="A287" s="250">
        <v>89</v>
      </c>
      <c r="B287" s="484"/>
      <c r="C287" s="484" t="s">
        <v>274</v>
      </c>
      <c r="D287" s="484" t="s">
        <v>707</v>
      </c>
      <c r="E287" s="485" t="s">
        <v>23</v>
      </c>
      <c r="F287" s="456">
        <v>1</v>
      </c>
      <c r="G287" s="486">
        <v>1</v>
      </c>
      <c r="H287" s="486">
        <v>1</v>
      </c>
      <c r="I287" s="486">
        <v>1</v>
      </c>
      <c r="J287" s="487"/>
      <c r="K287" s="487"/>
      <c r="L287" s="487"/>
      <c r="M287" s="487"/>
      <c r="N287" s="487"/>
      <c r="O287" s="487"/>
      <c r="P287" s="487"/>
      <c r="Q287" s="487"/>
      <c r="R287" s="487"/>
      <c r="S287" s="487"/>
      <c r="T287" s="487"/>
      <c r="U287" s="487"/>
      <c r="V287" s="487"/>
      <c r="W287" s="487"/>
      <c r="X287" s="487"/>
      <c r="Y287" s="487"/>
      <c r="Z287" s="487"/>
      <c r="AA287" s="487"/>
      <c r="AB287" s="487"/>
      <c r="AC287" s="487"/>
      <c r="AD287" s="487"/>
      <c r="AE287" s="487"/>
      <c r="AF287" s="487"/>
      <c r="AG287" s="487"/>
      <c r="AH287" s="487"/>
      <c r="AI287" s="487"/>
    </row>
    <row r="288" spans="1:35" s="489" customFormat="1" x14ac:dyDescent="0.25">
      <c r="A288" s="250"/>
      <c r="B288" s="484"/>
      <c r="C288" s="484"/>
      <c r="D288" s="484"/>
      <c r="E288" s="485" t="s">
        <v>24</v>
      </c>
      <c r="F288" s="488">
        <v>1</v>
      </c>
      <c r="G288" s="488">
        <v>0</v>
      </c>
      <c r="H288" s="488">
        <v>0</v>
      </c>
      <c r="I288" s="488">
        <v>0</v>
      </c>
      <c r="J288" s="487"/>
      <c r="K288" s="487"/>
      <c r="L288" s="487"/>
      <c r="M288" s="487"/>
      <c r="N288" s="487"/>
      <c r="O288" s="487"/>
      <c r="P288" s="487"/>
      <c r="Q288" s="487"/>
      <c r="R288" s="487"/>
      <c r="S288" s="487"/>
      <c r="T288" s="487"/>
      <c r="U288" s="487"/>
      <c r="V288" s="487"/>
      <c r="W288" s="487"/>
      <c r="X288" s="487"/>
      <c r="Y288" s="487"/>
      <c r="Z288" s="487"/>
      <c r="AA288" s="487"/>
      <c r="AB288" s="487"/>
      <c r="AC288" s="487"/>
      <c r="AD288" s="487"/>
      <c r="AE288" s="487"/>
      <c r="AF288" s="487"/>
      <c r="AG288" s="487"/>
      <c r="AH288" s="487"/>
      <c r="AI288" s="487"/>
    </row>
    <row r="289" spans="1:35" s="489" customFormat="1" x14ac:dyDescent="0.25">
      <c r="A289" s="250"/>
      <c r="B289" s="484"/>
      <c r="C289" s="484"/>
      <c r="D289" s="484"/>
      <c r="E289" s="485" t="s">
        <v>25</v>
      </c>
      <c r="F289" s="488">
        <v>1</v>
      </c>
      <c r="G289" s="488">
        <v>1</v>
      </c>
      <c r="H289" s="488">
        <v>1</v>
      </c>
      <c r="I289" s="488">
        <v>1</v>
      </c>
      <c r="J289" s="487"/>
      <c r="K289" s="487"/>
      <c r="L289" s="487"/>
      <c r="M289" s="487"/>
      <c r="N289" s="487"/>
      <c r="O289" s="487"/>
      <c r="P289" s="487"/>
      <c r="Q289" s="487"/>
      <c r="R289" s="487"/>
      <c r="S289" s="487"/>
      <c r="T289" s="487"/>
      <c r="U289" s="487"/>
      <c r="V289" s="487"/>
      <c r="W289" s="487"/>
      <c r="X289" s="487"/>
      <c r="Y289" s="487"/>
      <c r="Z289" s="487"/>
      <c r="AA289" s="487"/>
      <c r="AB289" s="487"/>
      <c r="AC289" s="487"/>
      <c r="AD289" s="487"/>
      <c r="AE289" s="487"/>
      <c r="AF289" s="487"/>
      <c r="AG289" s="487"/>
      <c r="AH289" s="487"/>
      <c r="AI289" s="487"/>
    </row>
    <row r="290" spans="1:35" s="489" customFormat="1" x14ac:dyDescent="0.25">
      <c r="A290" s="250">
        <v>90</v>
      </c>
      <c r="B290" s="484"/>
      <c r="C290" s="484" t="s">
        <v>274</v>
      </c>
      <c r="D290" s="484" t="s">
        <v>708</v>
      </c>
      <c r="E290" s="485" t="s">
        <v>23</v>
      </c>
      <c r="F290" s="456">
        <v>1</v>
      </c>
      <c r="G290" s="486">
        <v>1</v>
      </c>
      <c r="H290" s="486">
        <v>1</v>
      </c>
      <c r="I290" s="486">
        <v>1</v>
      </c>
      <c r="J290" s="487"/>
      <c r="K290" s="487"/>
      <c r="L290" s="487"/>
      <c r="M290" s="487"/>
      <c r="N290" s="487"/>
      <c r="O290" s="487"/>
      <c r="P290" s="487"/>
      <c r="Q290" s="487"/>
      <c r="R290" s="487"/>
      <c r="S290" s="487"/>
      <c r="T290" s="487"/>
      <c r="U290" s="487"/>
      <c r="V290" s="487"/>
      <c r="W290" s="487"/>
      <c r="X290" s="487"/>
      <c r="Y290" s="487"/>
      <c r="Z290" s="487"/>
      <c r="AA290" s="487"/>
      <c r="AB290" s="487"/>
      <c r="AC290" s="487"/>
      <c r="AD290" s="487"/>
      <c r="AE290" s="487"/>
      <c r="AF290" s="487"/>
      <c r="AG290" s="487"/>
      <c r="AH290" s="487"/>
      <c r="AI290" s="487"/>
    </row>
    <row r="291" spans="1:35" s="489" customFormat="1" x14ac:dyDescent="0.25">
      <c r="A291" s="250"/>
      <c r="B291" s="484"/>
      <c r="C291" s="484"/>
      <c r="D291" s="484"/>
      <c r="E291" s="485" t="s">
        <v>24</v>
      </c>
      <c r="F291" s="488">
        <v>1</v>
      </c>
      <c r="G291" s="488">
        <v>0</v>
      </c>
      <c r="H291" s="488">
        <v>0</v>
      </c>
      <c r="I291" s="488">
        <v>0</v>
      </c>
      <c r="J291" s="487"/>
      <c r="K291" s="487"/>
      <c r="L291" s="487"/>
      <c r="M291" s="487"/>
      <c r="N291" s="487"/>
      <c r="O291" s="487"/>
      <c r="P291" s="487"/>
      <c r="Q291" s="487"/>
      <c r="R291" s="487"/>
      <c r="S291" s="487"/>
      <c r="T291" s="487"/>
      <c r="U291" s="487"/>
      <c r="V291" s="487"/>
      <c r="W291" s="487"/>
      <c r="X291" s="487"/>
      <c r="Y291" s="487"/>
      <c r="Z291" s="487"/>
      <c r="AA291" s="487"/>
      <c r="AB291" s="487"/>
      <c r="AC291" s="487"/>
      <c r="AD291" s="487"/>
      <c r="AE291" s="487"/>
      <c r="AF291" s="487"/>
      <c r="AG291" s="487"/>
      <c r="AH291" s="487"/>
      <c r="AI291" s="487"/>
    </row>
    <row r="292" spans="1:35" s="489" customFormat="1" x14ac:dyDescent="0.25">
      <c r="A292" s="250"/>
      <c r="B292" s="484"/>
      <c r="C292" s="484"/>
      <c r="D292" s="484"/>
      <c r="E292" s="485" t="s">
        <v>25</v>
      </c>
      <c r="F292" s="488">
        <v>1</v>
      </c>
      <c r="G292" s="488">
        <v>1</v>
      </c>
      <c r="H292" s="488">
        <v>1</v>
      </c>
      <c r="I292" s="488">
        <v>1</v>
      </c>
      <c r="J292" s="487"/>
      <c r="K292" s="487"/>
      <c r="L292" s="487"/>
      <c r="M292" s="487"/>
      <c r="N292" s="487"/>
      <c r="O292" s="487"/>
      <c r="P292" s="487"/>
      <c r="Q292" s="487"/>
      <c r="R292" s="487"/>
      <c r="S292" s="487"/>
      <c r="T292" s="487"/>
      <c r="U292" s="487"/>
      <c r="V292" s="487"/>
      <c r="W292" s="487"/>
      <c r="X292" s="487"/>
      <c r="Y292" s="487"/>
      <c r="Z292" s="487"/>
      <c r="AA292" s="487"/>
      <c r="AB292" s="487"/>
      <c r="AC292" s="487"/>
      <c r="AD292" s="487"/>
      <c r="AE292" s="487"/>
      <c r="AF292" s="487"/>
      <c r="AG292" s="487"/>
      <c r="AH292" s="487"/>
      <c r="AI292" s="487"/>
    </row>
    <row r="293" spans="1:35" s="489" customFormat="1" x14ac:dyDescent="0.25">
      <c r="A293" s="250">
        <v>91</v>
      </c>
      <c r="B293" s="484"/>
      <c r="C293" s="484" t="s">
        <v>277</v>
      </c>
      <c r="D293" s="484" t="s">
        <v>709</v>
      </c>
      <c r="E293" s="485" t="s">
        <v>23</v>
      </c>
      <c r="F293" s="456">
        <v>1</v>
      </c>
      <c r="G293" s="486">
        <v>1</v>
      </c>
      <c r="H293" s="486">
        <v>1</v>
      </c>
      <c r="I293" s="486">
        <v>1</v>
      </c>
      <c r="J293" s="487"/>
      <c r="K293" s="487"/>
      <c r="L293" s="487"/>
      <c r="M293" s="487"/>
      <c r="N293" s="487"/>
      <c r="O293" s="487"/>
      <c r="P293" s="487"/>
      <c r="Q293" s="487"/>
      <c r="R293" s="487"/>
      <c r="S293" s="487"/>
      <c r="T293" s="487"/>
      <c r="U293" s="487"/>
      <c r="V293" s="487"/>
      <c r="W293" s="487"/>
      <c r="X293" s="487"/>
      <c r="Y293" s="487"/>
      <c r="Z293" s="487"/>
      <c r="AA293" s="487"/>
      <c r="AB293" s="487"/>
      <c r="AC293" s="487"/>
      <c r="AD293" s="487"/>
      <c r="AE293" s="487"/>
      <c r="AF293" s="487"/>
      <c r="AG293" s="487"/>
      <c r="AH293" s="487"/>
      <c r="AI293" s="487"/>
    </row>
    <row r="294" spans="1:35" s="489" customFormat="1" x14ac:dyDescent="0.25">
      <c r="A294" s="250"/>
      <c r="B294" s="484"/>
      <c r="C294" s="484"/>
      <c r="D294" s="484"/>
      <c r="E294" s="485" t="s">
        <v>24</v>
      </c>
      <c r="F294" s="488">
        <v>1</v>
      </c>
      <c r="G294" s="488">
        <v>0</v>
      </c>
      <c r="H294" s="488">
        <v>0</v>
      </c>
      <c r="I294" s="488">
        <v>0</v>
      </c>
      <c r="J294" s="487"/>
      <c r="K294" s="487"/>
      <c r="L294" s="487"/>
      <c r="M294" s="487"/>
      <c r="N294" s="487"/>
      <c r="O294" s="487"/>
      <c r="P294" s="487"/>
      <c r="Q294" s="487"/>
      <c r="R294" s="487"/>
      <c r="S294" s="487"/>
      <c r="T294" s="487"/>
      <c r="U294" s="487"/>
      <c r="V294" s="487"/>
      <c r="W294" s="487"/>
      <c r="X294" s="487"/>
      <c r="Y294" s="487"/>
      <c r="Z294" s="487"/>
      <c r="AA294" s="487"/>
      <c r="AB294" s="487"/>
      <c r="AC294" s="487"/>
      <c r="AD294" s="487"/>
      <c r="AE294" s="487"/>
      <c r="AF294" s="487"/>
      <c r="AG294" s="487"/>
      <c r="AH294" s="487"/>
      <c r="AI294" s="487"/>
    </row>
    <row r="295" spans="1:35" s="489" customFormat="1" x14ac:dyDescent="0.25">
      <c r="A295" s="250"/>
      <c r="B295" s="484"/>
      <c r="C295" s="484"/>
      <c r="D295" s="484"/>
      <c r="E295" s="485" t="s">
        <v>25</v>
      </c>
      <c r="F295" s="488">
        <v>1</v>
      </c>
      <c r="G295" s="488">
        <v>1</v>
      </c>
      <c r="H295" s="488">
        <v>1</v>
      </c>
      <c r="I295" s="488">
        <v>1</v>
      </c>
      <c r="J295" s="487"/>
      <c r="K295" s="487"/>
      <c r="L295" s="487"/>
      <c r="M295" s="487"/>
      <c r="N295" s="487"/>
      <c r="O295" s="487"/>
      <c r="P295" s="487"/>
      <c r="Q295" s="487"/>
      <c r="R295" s="487"/>
      <c r="S295" s="487"/>
      <c r="T295" s="487"/>
      <c r="U295" s="487"/>
      <c r="V295" s="487"/>
      <c r="W295" s="487"/>
      <c r="X295" s="487"/>
      <c r="Y295" s="487"/>
      <c r="Z295" s="487"/>
      <c r="AA295" s="487"/>
      <c r="AB295" s="487"/>
      <c r="AC295" s="487"/>
      <c r="AD295" s="487"/>
      <c r="AE295" s="487"/>
      <c r="AF295" s="487"/>
      <c r="AG295" s="487"/>
      <c r="AH295" s="487"/>
      <c r="AI295" s="487"/>
    </row>
    <row r="296" spans="1:35" s="489" customFormat="1" x14ac:dyDescent="0.25">
      <c r="A296" s="250">
        <v>92</v>
      </c>
      <c r="B296" s="484"/>
      <c r="C296" s="484" t="s">
        <v>280</v>
      </c>
      <c r="D296" s="484" t="s">
        <v>661</v>
      </c>
      <c r="E296" s="485" t="s">
        <v>23</v>
      </c>
      <c r="F296" s="456">
        <v>1</v>
      </c>
      <c r="G296" s="486">
        <v>1</v>
      </c>
      <c r="H296" s="486">
        <v>1</v>
      </c>
      <c r="I296" s="486">
        <v>1</v>
      </c>
      <c r="J296" s="487"/>
      <c r="K296" s="487"/>
      <c r="L296" s="487"/>
      <c r="M296" s="487"/>
      <c r="N296" s="487"/>
      <c r="O296" s="487"/>
      <c r="P296" s="487"/>
      <c r="Q296" s="487"/>
      <c r="R296" s="487"/>
      <c r="S296" s="487"/>
      <c r="T296" s="487"/>
      <c r="U296" s="487"/>
      <c r="V296" s="487"/>
      <c r="W296" s="487"/>
      <c r="X296" s="487"/>
      <c r="Y296" s="487"/>
      <c r="Z296" s="487"/>
      <c r="AA296" s="487"/>
      <c r="AB296" s="487"/>
      <c r="AC296" s="487"/>
      <c r="AD296" s="487"/>
      <c r="AE296" s="487"/>
      <c r="AF296" s="487"/>
      <c r="AG296" s="487"/>
      <c r="AH296" s="487"/>
      <c r="AI296" s="487"/>
    </row>
    <row r="297" spans="1:35" s="489" customFormat="1" x14ac:dyDescent="0.25">
      <c r="A297" s="250"/>
      <c r="B297" s="484"/>
      <c r="C297" s="484"/>
      <c r="D297" s="484"/>
      <c r="E297" s="485" t="s">
        <v>24</v>
      </c>
      <c r="F297" s="488">
        <v>1</v>
      </c>
      <c r="G297" s="488">
        <v>0</v>
      </c>
      <c r="H297" s="488">
        <v>0</v>
      </c>
      <c r="I297" s="488">
        <v>0</v>
      </c>
      <c r="J297" s="487"/>
      <c r="K297" s="487"/>
      <c r="L297" s="487"/>
      <c r="M297" s="487"/>
      <c r="N297" s="487"/>
      <c r="O297" s="487"/>
      <c r="P297" s="487"/>
      <c r="Q297" s="487"/>
      <c r="R297" s="487"/>
      <c r="S297" s="487"/>
      <c r="T297" s="487"/>
      <c r="U297" s="487"/>
      <c r="V297" s="487"/>
      <c r="W297" s="487"/>
      <c r="X297" s="487"/>
      <c r="Y297" s="487"/>
      <c r="Z297" s="487"/>
      <c r="AA297" s="487"/>
      <c r="AB297" s="487"/>
      <c r="AC297" s="487"/>
      <c r="AD297" s="487"/>
      <c r="AE297" s="487"/>
      <c r="AF297" s="487"/>
      <c r="AG297" s="487"/>
      <c r="AH297" s="487"/>
      <c r="AI297" s="487"/>
    </row>
    <row r="298" spans="1:35" s="489" customFormat="1" x14ac:dyDescent="0.25">
      <c r="A298" s="250"/>
      <c r="B298" s="484"/>
      <c r="C298" s="484"/>
      <c r="D298" s="484"/>
      <c r="E298" s="485" t="s">
        <v>25</v>
      </c>
      <c r="F298" s="488">
        <v>1</v>
      </c>
      <c r="G298" s="488">
        <v>1</v>
      </c>
      <c r="H298" s="488">
        <v>1</v>
      </c>
      <c r="I298" s="488">
        <v>1</v>
      </c>
      <c r="J298" s="487"/>
      <c r="K298" s="487"/>
      <c r="L298" s="487"/>
      <c r="M298" s="487"/>
      <c r="N298" s="487"/>
      <c r="O298" s="487"/>
      <c r="P298" s="487"/>
      <c r="Q298" s="487"/>
      <c r="R298" s="487"/>
      <c r="S298" s="487"/>
      <c r="T298" s="487"/>
      <c r="U298" s="487"/>
      <c r="V298" s="487"/>
      <c r="W298" s="487"/>
      <c r="X298" s="487"/>
      <c r="Y298" s="487"/>
      <c r="Z298" s="487"/>
      <c r="AA298" s="487"/>
      <c r="AB298" s="487"/>
      <c r="AC298" s="487"/>
      <c r="AD298" s="487"/>
      <c r="AE298" s="487"/>
      <c r="AF298" s="487"/>
      <c r="AG298" s="487"/>
      <c r="AH298" s="487"/>
      <c r="AI298" s="487"/>
    </row>
    <row r="299" spans="1:35" s="489" customFormat="1" x14ac:dyDescent="0.25">
      <c r="A299" s="250">
        <v>93</v>
      </c>
      <c r="B299" s="484"/>
      <c r="C299" s="484" t="s">
        <v>282</v>
      </c>
      <c r="D299" s="484" t="s">
        <v>710</v>
      </c>
      <c r="E299" s="485" t="s">
        <v>23</v>
      </c>
      <c r="F299" s="456">
        <v>1</v>
      </c>
      <c r="G299" s="486">
        <v>1</v>
      </c>
      <c r="H299" s="486">
        <v>1</v>
      </c>
      <c r="I299" s="486">
        <v>1</v>
      </c>
      <c r="J299" s="487"/>
      <c r="K299" s="487"/>
      <c r="L299" s="487"/>
      <c r="M299" s="487"/>
      <c r="N299" s="487"/>
      <c r="O299" s="487"/>
      <c r="P299" s="487"/>
      <c r="Q299" s="487"/>
      <c r="R299" s="487"/>
      <c r="S299" s="487"/>
      <c r="T299" s="487"/>
      <c r="U299" s="487"/>
      <c r="V299" s="487"/>
      <c r="W299" s="487"/>
      <c r="X299" s="487"/>
      <c r="Y299" s="487"/>
      <c r="Z299" s="487"/>
      <c r="AA299" s="487"/>
      <c r="AB299" s="487"/>
      <c r="AC299" s="487"/>
      <c r="AD299" s="487"/>
      <c r="AE299" s="487"/>
      <c r="AF299" s="487"/>
      <c r="AG299" s="487"/>
      <c r="AH299" s="487"/>
      <c r="AI299" s="487"/>
    </row>
    <row r="300" spans="1:35" s="489" customFormat="1" x14ac:dyDescent="0.25">
      <c r="A300" s="250"/>
      <c r="B300" s="484"/>
      <c r="C300" s="484"/>
      <c r="D300" s="484"/>
      <c r="E300" s="485" t="s">
        <v>24</v>
      </c>
      <c r="F300" s="488">
        <v>1</v>
      </c>
      <c r="G300" s="488">
        <v>0</v>
      </c>
      <c r="H300" s="488">
        <v>0</v>
      </c>
      <c r="I300" s="488">
        <v>0</v>
      </c>
      <c r="J300" s="487"/>
      <c r="K300" s="487"/>
      <c r="L300" s="487"/>
      <c r="M300" s="487"/>
      <c r="N300" s="487"/>
      <c r="O300" s="487"/>
      <c r="P300" s="487"/>
      <c r="Q300" s="487"/>
      <c r="R300" s="487"/>
      <c r="S300" s="487"/>
      <c r="T300" s="487"/>
      <c r="U300" s="487"/>
      <c r="V300" s="487"/>
      <c r="W300" s="487"/>
      <c r="X300" s="487"/>
      <c r="Y300" s="487"/>
      <c r="Z300" s="487"/>
      <c r="AA300" s="487"/>
      <c r="AB300" s="487"/>
      <c r="AC300" s="487"/>
      <c r="AD300" s="487"/>
      <c r="AE300" s="487"/>
      <c r="AF300" s="487"/>
      <c r="AG300" s="487"/>
      <c r="AH300" s="487"/>
      <c r="AI300" s="487"/>
    </row>
    <row r="301" spans="1:35" s="489" customFormat="1" x14ac:dyDescent="0.25">
      <c r="A301" s="250"/>
      <c r="B301" s="484"/>
      <c r="C301" s="484"/>
      <c r="D301" s="484"/>
      <c r="E301" s="485" t="s">
        <v>25</v>
      </c>
      <c r="F301" s="488">
        <v>1</v>
      </c>
      <c r="G301" s="488">
        <v>1</v>
      </c>
      <c r="H301" s="488">
        <v>1</v>
      </c>
      <c r="I301" s="488">
        <v>1</v>
      </c>
      <c r="J301" s="487"/>
      <c r="K301" s="487"/>
      <c r="L301" s="487"/>
      <c r="M301" s="487"/>
      <c r="N301" s="487"/>
      <c r="O301" s="487"/>
      <c r="P301" s="487"/>
      <c r="Q301" s="487"/>
      <c r="R301" s="487"/>
      <c r="S301" s="487"/>
      <c r="T301" s="487"/>
      <c r="U301" s="487"/>
      <c r="V301" s="487"/>
      <c r="W301" s="487"/>
      <c r="X301" s="487"/>
      <c r="Y301" s="487"/>
      <c r="Z301" s="487"/>
      <c r="AA301" s="487"/>
      <c r="AB301" s="487"/>
      <c r="AC301" s="487"/>
      <c r="AD301" s="487"/>
      <c r="AE301" s="487"/>
      <c r="AF301" s="487"/>
      <c r="AG301" s="487"/>
      <c r="AH301" s="487"/>
      <c r="AI301" s="487"/>
    </row>
    <row r="302" spans="1:35" s="489" customFormat="1" x14ac:dyDescent="0.25">
      <c r="A302" s="250">
        <v>94</v>
      </c>
      <c r="B302" s="484"/>
      <c r="C302" s="484" t="s">
        <v>282</v>
      </c>
      <c r="D302" s="484" t="s">
        <v>711</v>
      </c>
      <c r="E302" s="485" t="s">
        <v>23</v>
      </c>
      <c r="F302" s="456">
        <v>1</v>
      </c>
      <c r="G302" s="486">
        <v>1</v>
      </c>
      <c r="H302" s="486">
        <v>1</v>
      </c>
      <c r="I302" s="486">
        <v>1</v>
      </c>
      <c r="J302" s="487"/>
      <c r="K302" s="487"/>
      <c r="L302" s="487"/>
      <c r="M302" s="487"/>
      <c r="N302" s="487"/>
      <c r="O302" s="487"/>
      <c r="P302" s="487"/>
      <c r="Q302" s="487"/>
      <c r="R302" s="487"/>
      <c r="S302" s="487"/>
      <c r="T302" s="487"/>
      <c r="U302" s="487"/>
      <c r="V302" s="487"/>
      <c r="W302" s="487"/>
      <c r="X302" s="487"/>
      <c r="Y302" s="487"/>
      <c r="Z302" s="487"/>
      <c r="AA302" s="487"/>
      <c r="AB302" s="487"/>
      <c r="AC302" s="487"/>
      <c r="AD302" s="487"/>
      <c r="AE302" s="487"/>
      <c r="AF302" s="487"/>
      <c r="AG302" s="487"/>
      <c r="AH302" s="487"/>
      <c r="AI302" s="487"/>
    </row>
    <row r="303" spans="1:35" s="489" customFormat="1" x14ac:dyDescent="0.25">
      <c r="A303" s="250"/>
      <c r="B303" s="484"/>
      <c r="C303" s="484"/>
      <c r="D303" s="484"/>
      <c r="E303" s="485" t="s">
        <v>24</v>
      </c>
      <c r="F303" s="488">
        <v>1</v>
      </c>
      <c r="G303" s="488">
        <v>0</v>
      </c>
      <c r="H303" s="488">
        <v>0</v>
      </c>
      <c r="I303" s="488">
        <v>0</v>
      </c>
      <c r="J303" s="487"/>
      <c r="K303" s="487"/>
      <c r="L303" s="487"/>
      <c r="M303" s="487"/>
      <c r="N303" s="487"/>
      <c r="O303" s="487"/>
      <c r="P303" s="487"/>
      <c r="Q303" s="487"/>
      <c r="R303" s="487"/>
      <c r="S303" s="487"/>
      <c r="T303" s="487"/>
      <c r="U303" s="487"/>
      <c r="V303" s="487"/>
      <c r="W303" s="487"/>
      <c r="X303" s="487"/>
      <c r="Y303" s="487"/>
      <c r="Z303" s="487"/>
      <c r="AA303" s="487"/>
      <c r="AB303" s="487"/>
      <c r="AC303" s="487"/>
      <c r="AD303" s="487"/>
      <c r="AE303" s="487"/>
      <c r="AF303" s="487"/>
      <c r="AG303" s="487"/>
      <c r="AH303" s="487"/>
      <c r="AI303" s="487"/>
    </row>
    <row r="304" spans="1:35" s="489" customFormat="1" x14ac:dyDescent="0.25">
      <c r="A304" s="250"/>
      <c r="B304" s="484"/>
      <c r="C304" s="484"/>
      <c r="D304" s="484"/>
      <c r="E304" s="485" t="s">
        <v>25</v>
      </c>
      <c r="F304" s="488">
        <v>1</v>
      </c>
      <c r="G304" s="488">
        <v>1</v>
      </c>
      <c r="H304" s="488">
        <v>1</v>
      </c>
      <c r="I304" s="488">
        <v>1</v>
      </c>
      <c r="J304" s="487"/>
      <c r="K304" s="487"/>
      <c r="L304" s="487"/>
      <c r="M304" s="487"/>
      <c r="N304" s="487"/>
      <c r="O304" s="487"/>
      <c r="P304" s="487"/>
      <c r="Q304" s="487"/>
      <c r="R304" s="487"/>
      <c r="S304" s="487"/>
      <c r="T304" s="487"/>
      <c r="U304" s="487"/>
      <c r="V304" s="487"/>
      <c r="W304" s="487"/>
      <c r="X304" s="487"/>
      <c r="Y304" s="487"/>
      <c r="Z304" s="487"/>
      <c r="AA304" s="487"/>
      <c r="AB304" s="487"/>
      <c r="AC304" s="487"/>
      <c r="AD304" s="487"/>
      <c r="AE304" s="487"/>
      <c r="AF304" s="487"/>
      <c r="AG304" s="487"/>
      <c r="AH304" s="487"/>
      <c r="AI304" s="487"/>
    </row>
    <row r="305" spans="1:35" s="489" customFormat="1" x14ac:dyDescent="0.25">
      <c r="A305" s="250">
        <v>95</v>
      </c>
      <c r="B305" s="484"/>
      <c r="C305" s="484" t="s">
        <v>282</v>
      </c>
      <c r="D305" s="484" t="s">
        <v>712</v>
      </c>
      <c r="E305" s="485" t="s">
        <v>23</v>
      </c>
      <c r="F305" s="456">
        <v>1</v>
      </c>
      <c r="G305" s="486">
        <v>1</v>
      </c>
      <c r="H305" s="486">
        <v>1</v>
      </c>
      <c r="I305" s="486">
        <v>1</v>
      </c>
      <c r="J305" s="487"/>
      <c r="K305" s="487"/>
      <c r="L305" s="487"/>
      <c r="M305" s="487"/>
      <c r="N305" s="487"/>
      <c r="O305" s="487"/>
      <c r="P305" s="487"/>
      <c r="Q305" s="487"/>
      <c r="R305" s="487"/>
      <c r="S305" s="487"/>
      <c r="T305" s="487"/>
      <c r="U305" s="487"/>
      <c r="V305" s="487"/>
      <c r="W305" s="487"/>
      <c r="X305" s="487"/>
      <c r="Y305" s="487"/>
      <c r="Z305" s="487"/>
      <c r="AA305" s="487"/>
      <c r="AB305" s="487"/>
      <c r="AC305" s="487"/>
      <c r="AD305" s="487"/>
      <c r="AE305" s="487"/>
      <c r="AF305" s="487"/>
      <c r="AG305" s="487"/>
      <c r="AH305" s="487"/>
      <c r="AI305" s="487"/>
    </row>
    <row r="306" spans="1:35" s="489" customFormat="1" x14ac:dyDescent="0.25">
      <c r="A306" s="250"/>
      <c r="B306" s="484"/>
      <c r="C306" s="484"/>
      <c r="D306" s="484"/>
      <c r="E306" s="485" t="s">
        <v>24</v>
      </c>
      <c r="F306" s="488">
        <v>1</v>
      </c>
      <c r="G306" s="488">
        <v>0</v>
      </c>
      <c r="H306" s="488">
        <v>0</v>
      </c>
      <c r="I306" s="488">
        <v>0</v>
      </c>
      <c r="J306" s="487"/>
      <c r="K306" s="487"/>
      <c r="L306" s="487"/>
      <c r="M306" s="487"/>
      <c r="N306" s="487"/>
      <c r="O306" s="487"/>
      <c r="P306" s="487"/>
      <c r="Q306" s="487"/>
      <c r="R306" s="487"/>
      <c r="S306" s="487"/>
      <c r="T306" s="487"/>
      <c r="U306" s="487"/>
      <c r="V306" s="487"/>
      <c r="W306" s="487"/>
      <c r="X306" s="487"/>
      <c r="Y306" s="487"/>
      <c r="Z306" s="487"/>
      <c r="AA306" s="487"/>
      <c r="AB306" s="487"/>
      <c r="AC306" s="487"/>
      <c r="AD306" s="487"/>
      <c r="AE306" s="487"/>
      <c r="AF306" s="487"/>
      <c r="AG306" s="487"/>
      <c r="AH306" s="487"/>
      <c r="AI306" s="487"/>
    </row>
    <row r="307" spans="1:35" s="489" customFormat="1" x14ac:dyDescent="0.25">
      <c r="A307" s="250"/>
      <c r="B307" s="484"/>
      <c r="C307" s="484"/>
      <c r="D307" s="484"/>
      <c r="E307" s="485" t="s">
        <v>25</v>
      </c>
      <c r="F307" s="488">
        <v>1</v>
      </c>
      <c r="G307" s="488">
        <v>1</v>
      </c>
      <c r="H307" s="488">
        <v>1</v>
      </c>
      <c r="I307" s="488">
        <v>1</v>
      </c>
      <c r="J307" s="487"/>
      <c r="K307" s="487"/>
      <c r="L307" s="487"/>
      <c r="M307" s="487"/>
      <c r="N307" s="487"/>
      <c r="O307" s="487"/>
      <c r="P307" s="487"/>
      <c r="Q307" s="487"/>
      <c r="R307" s="487"/>
      <c r="S307" s="487"/>
      <c r="T307" s="487"/>
      <c r="U307" s="487"/>
      <c r="V307" s="487"/>
      <c r="W307" s="487"/>
      <c r="X307" s="487"/>
      <c r="Y307" s="487"/>
      <c r="Z307" s="487"/>
      <c r="AA307" s="487"/>
      <c r="AB307" s="487"/>
      <c r="AC307" s="487"/>
      <c r="AD307" s="487"/>
      <c r="AE307" s="487"/>
      <c r="AF307" s="487"/>
      <c r="AG307" s="487"/>
      <c r="AH307" s="487"/>
      <c r="AI307" s="487"/>
    </row>
    <row r="308" spans="1:35" s="489" customFormat="1" x14ac:dyDescent="0.25">
      <c r="A308" s="250">
        <v>96</v>
      </c>
      <c r="B308" s="484" t="s">
        <v>284</v>
      </c>
      <c r="C308" s="484" t="s">
        <v>284</v>
      </c>
      <c r="D308" s="484" t="s">
        <v>713</v>
      </c>
      <c r="E308" s="485" t="s">
        <v>23</v>
      </c>
      <c r="F308" s="456">
        <v>1</v>
      </c>
      <c r="G308" s="486">
        <v>1</v>
      </c>
      <c r="H308" s="486">
        <v>1</v>
      </c>
      <c r="I308" s="486">
        <v>1</v>
      </c>
      <c r="J308" s="487"/>
      <c r="K308" s="487"/>
      <c r="L308" s="487"/>
      <c r="M308" s="487"/>
      <c r="N308" s="487"/>
      <c r="O308" s="487"/>
      <c r="P308" s="487"/>
      <c r="Q308" s="487"/>
      <c r="R308" s="487"/>
      <c r="S308" s="487"/>
      <c r="T308" s="487"/>
      <c r="U308" s="487"/>
      <c r="V308" s="487"/>
      <c r="W308" s="487"/>
      <c r="X308" s="487"/>
      <c r="Y308" s="487"/>
      <c r="Z308" s="487"/>
      <c r="AA308" s="487"/>
      <c r="AB308" s="487"/>
      <c r="AC308" s="487"/>
      <c r="AD308" s="487"/>
      <c r="AE308" s="487"/>
      <c r="AF308" s="487"/>
      <c r="AG308" s="487"/>
      <c r="AH308" s="487"/>
      <c r="AI308" s="487"/>
    </row>
    <row r="309" spans="1:35" s="489" customFormat="1" x14ac:dyDescent="0.25">
      <c r="A309" s="250"/>
      <c r="B309" s="484"/>
      <c r="C309" s="484"/>
      <c r="D309" s="484"/>
      <c r="E309" s="485" t="s">
        <v>24</v>
      </c>
      <c r="F309" s="488">
        <v>1</v>
      </c>
      <c r="G309" s="488">
        <v>0</v>
      </c>
      <c r="H309" s="488">
        <v>0</v>
      </c>
      <c r="I309" s="488">
        <v>0</v>
      </c>
      <c r="J309" s="487"/>
      <c r="K309" s="487"/>
      <c r="L309" s="487"/>
      <c r="M309" s="487"/>
      <c r="N309" s="487"/>
      <c r="O309" s="487"/>
      <c r="P309" s="487"/>
      <c r="Q309" s="487"/>
      <c r="R309" s="487"/>
      <c r="S309" s="487"/>
      <c r="T309" s="487"/>
      <c r="U309" s="487"/>
      <c r="V309" s="487"/>
      <c r="W309" s="487"/>
      <c r="X309" s="487"/>
      <c r="Y309" s="487"/>
      <c r="Z309" s="487"/>
      <c r="AA309" s="487"/>
      <c r="AB309" s="487"/>
      <c r="AC309" s="487"/>
      <c r="AD309" s="487"/>
      <c r="AE309" s="487"/>
      <c r="AF309" s="487"/>
      <c r="AG309" s="487"/>
      <c r="AH309" s="487"/>
      <c r="AI309" s="487"/>
    </row>
    <row r="310" spans="1:35" s="489" customFormat="1" x14ac:dyDescent="0.25">
      <c r="A310" s="250"/>
      <c r="B310" s="484"/>
      <c r="C310" s="484"/>
      <c r="D310" s="484"/>
      <c r="E310" s="485" t="s">
        <v>25</v>
      </c>
      <c r="F310" s="488">
        <v>1</v>
      </c>
      <c r="G310" s="488">
        <v>1</v>
      </c>
      <c r="H310" s="488">
        <v>1</v>
      </c>
      <c r="I310" s="488">
        <v>1</v>
      </c>
      <c r="J310" s="487"/>
      <c r="K310" s="487"/>
      <c r="L310" s="487"/>
      <c r="M310" s="487"/>
      <c r="N310" s="487"/>
      <c r="O310" s="487"/>
      <c r="P310" s="487"/>
      <c r="Q310" s="487"/>
      <c r="R310" s="487"/>
      <c r="S310" s="487"/>
      <c r="T310" s="487"/>
      <c r="U310" s="487"/>
      <c r="V310" s="487"/>
      <c r="W310" s="487"/>
      <c r="X310" s="487"/>
      <c r="Y310" s="487"/>
      <c r="Z310" s="487"/>
      <c r="AA310" s="487"/>
      <c r="AB310" s="487"/>
      <c r="AC310" s="487"/>
      <c r="AD310" s="487"/>
      <c r="AE310" s="487"/>
      <c r="AF310" s="487"/>
      <c r="AG310" s="487"/>
      <c r="AH310" s="487"/>
      <c r="AI310" s="487"/>
    </row>
    <row r="311" spans="1:35" s="489" customFormat="1" x14ac:dyDescent="0.25">
      <c r="A311" s="250">
        <v>97</v>
      </c>
      <c r="B311" s="484"/>
      <c r="C311" s="484" t="s">
        <v>284</v>
      </c>
      <c r="D311" s="484" t="s">
        <v>714</v>
      </c>
      <c r="E311" s="485" t="s">
        <v>23</v>
      </c>
      <c r="F311" s="456">
        <v>1</v>
      </c>
      <c r="G311" s="486">
        <v>1</v>
      </c>
      <c r="H311" s="486">
        <v>1</v>
      </c>
      <c r="I311" s="486">
        <v>1</v>
      </c>
      <c r="J311" s="487"/>
      <c r="K311" s="487"/>
      <c r="L311" s="487"/>
      <c r="M311" s="487"/>
      <c r="N311" s="487"/>
      <c r="O311" s="487"/>
      <c r="P311" s="487"/>
      <c r="Q311" s="487"/>
      <c r="R311" s="487"/>
      <c r="S311" s="487"/>
      <c r="T311" s="487"/>
      <c r="U311" s="487"/>
      <c r="V311" s="487"/>
      <c r="W311" s="487"/>
      <c r="X311" s="487"/>
      <c r="Y311" s="487"/>
      <c r="Z311" s="487"/>
      <c r="AA311" s="487"/>
      <c r="AB311" s="487"/>
      <c r="AC311" s="487"/>
      <c r="AD311" s="487"/>
      <c r="AE311" s="487"/>
      <c r="AF311" s="487"/>
      <c r="AG311" s="487"/>
      <c r="AH311" s="487"/>
      <c r="AI311" s="487"/>
    </row>
    <row r="312" spans="1:35" s="489" customFormat="1" x14ac:dyDescent="0.25">
      <c r="A312" s="250"/>
      <c r="B312" s="484"/>
      <c r="C312" s="484"/>
      <c r="D312" s="484"/>
      <c r="E312" s="485" t="s">
        <v>24</v>
      </c>
      <c r="F312" s="488">
        <v>1</v>
      </c>
      <c r="G312" s="488">
        <v>0</v>
      </c>
      <c r="H312" s="488">
        <v>0</v>
      </c>
      <c r="I312" s="488">
        <v>0</v>
      </c>
      <c r="J312" s="487"/>
      <c r="K312" s="487"/>
      <c r="L312" s="487"/>
      <c r="M312" s="487"/>
      <c r="N312" s="487"/>
      <c r="O312" s="487"/>
      <c r="P312" s="487"/>
      <c r="Q312" s="487"/>
      <c r="R312" s="487"/>
      <c r="S312" s="487"/>
      <c r="T312" s="487"/>
      <c r="U312" s="487"/>
      <c r="V312" s="487"/>
      <c r="W312" s="487"/>
      <c r="X312" s="487"/>
      <c r="Y312" s="487"/>
      <c r="Z312" s="487"/>
      <c r="AA312" s="487"/>
      <c r="AB312" s="487"/>
      <c r="AC312" s="487"/>
      <c r="AD312" s="487"/>
      <c r="AE312" s="487"/>
      <c r="AF312" s="487"/>
      <c r="AG312" s="487"/>
      <c r="AH312" s="487"/>
      <c r="AI312" s="487"/>
    </row>
    <row r="313" spans="1:35" s="489" customFormat="1" x14ac:dyDescent="0.25">
      <c r="A313" s="250"/>
      <c r="B313" s="484"/>
      <c r="C313" s="484"/>
      <c r="D313" s="484"/>
      <c r="E313" s="485" t="s">
        <v>25</v>
      </c>
      <c r="F313" s="488">
        <v>1</v>
      </c>
      <c r="G313" s="488">
        <v>1</v>
      </c>
      <c r="H313" s="488">
        <v>1</v>
      </c>
      <c r="I313" s="488">
        <v>1</v>
      </c>
      <c r="J313" s="487"/>
      <c r="K313" s="487"/>
      <c r="L313" s="487"/>
      <c r="M313" s="487"/>
      <c r="N313" s="487"/>
      <c r="O313" s="487"/>
      <c r="P313" s="487"/>
      <c r="Q313" s="487"/>
      <c r="R313" s="487"/>
      <c r="S313" s="487"/>
      <c r="T313" s="487"/>
      <c r="U313" s="487"/>
      <c r="V313" s="487"/>
      <c r="W313" s="487"/>
      <c r="X313" s="487"/>
      <c r="Y313" s="487"/>
      <c r="Z313" s="487"/>
      <c r="AA313" s="487"/>
      <c r="AB313" s="487"/>
      <c r="AC313" s="487"/>
      <c r="AD313" s="487"/>
      <c r="AE313" s="487"/>
      <c r="AF313" s="487"/>
      <c r="AG313" s="487"/>
      <c r="AH313" s="487"/>
      <c r="AI313" s="487"/>
    </row>
    <row r="314" spans="1:35" s="489" customFormat="1" x14ac:dyDescent="0.25">
      <c r="A314" s="250">
        <v>98</v>
      </c>
      <c r="B314" s="484"/>
      <c r="C314" s="484" t="s">
        <v>284</v>
      </c>
      <c r="D314" s="484" t="s">
        <v>715</v>
      </c>
      <c r="E314" s="485" t="s">
        <v>23</v>
      </c>
      <c r="F314" s="456">
        <v>1</v>
      </c>
      <c r="G314" s="486">
        <v>1</v>
      </c>
      <c r="H314" s="486">
        <v>1</v>
      </c>
      <c r="I314" s="486">
        <v>1</v>
      </c>
      <c r="J314" s="487"/>
      <c r="K314" s="487"/>
      <c r="L314" s="487"/>
      <c r="M314" s="487"/>
      <c r="N314" s="487"/>
      <c r="O314" s="487"/>
      <c r="P314" s="487"/>
      <c r="Q314" s="487"/>
      <c r="R314" s="487"/>
      <c r="S314" s="487"/>
      <c r="T314" s="487"/>
      <c r="U314" s="487"/>
      <c r="V314" s="487"/>
      <c r="W314" s="487"/>
      <c r="X314" s="487"/>
      <c r="Y314" s="487"/>
      <c r="Z314" s="487"/>
      <c r="AA314" s="487"/>
      <c r="AB314" s="487"/>
      <c r="AC314" s="487"/>
      <c r="AD314" s="487"/>
      <c r="AE314" s="487"/>
      <c r="AF314" s="487"/>
      <c r="AG314" s="487"/>
      <c r="AH314" s="487"/>
      <c r="AI314" s="487"/>
    </row>
    <row r="315" spans="1:35" s="489" customFormat="1" x14ac:dyDescent="0.25">
      <c r="A315" s="250"/>
      <c r="B315" s="484"/>
      <c r="C315" s="484"/>
      <c r="D315" s="484"/>
      <c r="E315" s="485" t="s">
        <v>24</v>
      </c>
      <c r="F315" s="488">
        <v>1</v>
      </c>
      <c r="G315" s="488">
        <v>0</v>
      </c>
      <c r="H315" s="488">
        <v>0</v>
      </c>
      <c r="I315" s="488">
        <v>0</v>
      </c>
      <c r="J315" s="487"/>
      <c r="K315" s="487"/>
      <c r="L315" s="487"/>
      <c r="M315" s="487"/>
      <c r="N315" s="487"/>
      <c r="O315" s="487"/>
      <c r="P315" s="487"/>
      <c r="Q315" s="487"/>
      <c r="R315" s="487"/>
      <c r="S315" s="487"/>
      <c r="T315" s="487"/>
      <c r="U315" s="487"/>
      <c r="V315" s="487"/>
      <c r="W315" s="487"/>
      <c r="X315" s="487"/>
      <c r="Y315" s="487"/>
      <c r="Z315" s="487"/>
      <c r="AA315" s="487"/>
      <c r="AB315" s="487"/>
      <c r="AC315" s="487"/>
      <c r="AD315" s="487"/>
      <c r="AE315" s="487"/>
      <c r="AF315" s="487"/>
      <c r="AG315" s="487"/>
      <c r="AH315" s="487"/>
      <c r="AI315" s="487"/>
    </row>
    <row r="316" spans="1:35" s="489" customFormat="1" x14ac:dyDescent="0.25">
      <c r="A316" s="250"/>
      <c r="B316" s="484"/>
      <c r="C316" s="484"/>
      <c r="D316" s="484"/>
      <c r="E316" s="485" t="s">
        <v>25</v>
      </c>
      <c r="F316" s="488">
        <v>1</v>
      </c>
      <c r="G316" s="488">
        <v>1</v>
      </c>
      <c r="H316" s="488">
        <v>1</v>
      </c>
      <c r="I316" s="488">
        <v>1</v>
      </c>
      <c r="J316" s="487"/>
      <c r="K316" s="487"/>
      <c r="L316" s="487"/>
      <c r="M316" s="487"/>
      <c r="N316" s="487"/>
      <c r="O316" s="487"/>
      <c r="P316" s="487"/>
      <c r="Q316" s="487"/>
      <c r="R316" s="487"/>
      <c r="S316" s="487"/>
      <c r="T316" s="487"/>
      <c r="U316" s="487"/>
      <c r="V316" s="487"/>
      <c r="W316" s="487"/>
      <c r="X316" s="487"/>
      <c r="Y316" s="487"/>
      <c r="Z316" s="487"/>
      <c r="AA316" s="487"/>
      <c r="AB316" s="487"/>
      <c r="AC316" s="487"/>
      <c r="AD316" s="487"/>
      <c r="AE316" s="487"/>
      <c r="AF316" s="487"/>
      <c r="AG316" s="487"/>
      <c r="AH316" s="487"/>
      <c r="AI316" s="487"/>
    </row>
    <row r="317" spans="1:35" s="489" customFormat="1" x14ac:dyDescent="0.25">
      <c r="A317" s="250">
        <v>99</v>
      </c>
      <c r="B317" s="484"/>
      <c r="C317" s="484" t="s">
        <v>285</v>
      </c>
      <c r="D317" s="484" t="s">
        <v>716</v>
      </c>
      <c r="E317" s="485" t="s">
        <v>23</v>
      </c>
      <c r="F317" s="456">
        <v>1</v>
      </c>
      <c r="G317" s="486">
        <v>1</v>
      </c>
      <c r="H317" s="486">
        <v>1</v>
      </c>
      <c r="I317" s="486">
        <v>1</v>
      </c>
      <c r="J317" s="487"/>
      <c r="K317" s="487"/>
      <c r="L317" s="487"/>
      <c r="M317" s="487"/>
      <c r="N317" s="487"/>
      <c r="O317" s="487"/>
      <c r="P317" s="487"/>
      <c r="Q317" s="487"/>
      <c r="R317" s="487"/>
      <c r="S317" s="487"/>
      <c r="T317" s="487"/>
      <c r="U317" s="487"/>
      <c r="V317" s="487"/>
      <c r="W317" s="487"/>
      <c r="X317" s="487"/>
      <c r="Y317" s="487"/>
      <c r="Z317" s="487"/>
      <c r="AA317" s="487"/>
      <c r="AB317" s="487"/>
      <c r="AC317" s="487"/>
      <c r="AD317" s="487"/>
      <c r="AE317" s="487"/>
      <c r="AF317" s="487"/>
      <c r="AG317" s="487"/>
      <c r="AH317" s="487"/>
      <c r="AI317" s="487"/>
    </row>
    <row r="318" spans="1:35" s="489" customFormat="1" x14ac:dyDescent="0.25">
      <c r="A318" s="250"/>
      <c r="B318" s="484"/>
      <c r="C318" s="484"/>
      <c r="D318" s="484"/>
      <c r="E318" s="485" t="s">
        <v>24</v>
      </c>
      <c r="F318" s="488">
        <v>1</v>
      </c>
      <c r="G318" s="488">
        <v>0</v>
      </c>
      <c r="H318" s="488">
        <v>0</v>
      </c>
      <c r="I318" s="488">
        <v>0</v>
      </c>
      <c r="J318" s="487"/>
      <c r="K318" s="487"/>
      <c r="L318" s="487"/>
      <c r="M318" s="487"/>
      <c r="N318" s="487"/>
      <c r="O318" s="487"/>
      <c r="P318" s="487"/>
      <c r="Q318" s="487"/>
      <c r="R318" s="487"/>
      <c r="S318" s="487"/>
      <c r="T318" s="487"/>
      <c r="U318" s="487"/>
      <c r="V318" s="487"/>
      <c r="W318" s="487"/>
      <c r="X318" s="487"/>
      <c r="Y318" s="487"/>
      <c r="Z318" s="487"/>
      <c r="AA318" s="487"/>
      <c r="AB318" s="487"/>
      <c r="AC318" s="487"/>
      <c r="AD318" s="487"/>
      <c r="AE318" s="487"/>
      <c r="AF318" s="487"/>
      <c r="AG318" s="487"/>
      <c r="AH318" s="487"/>
      <c r="AI318" s="487"/>
    </row>
    <row r="319" spans="1:35" s="489" customFormat="1" x14ac:dyDescent="0.25">
      <c r="A319" s="250"/>
      <c r="B319" s="484"/>
      <c r="C319" s="484"/>
      <c r="D319" s="484"/>
      <c r="E319" s="485" t="s">
        <v>25</v>
      </c>
      <c r="F319" s="488">
        <v>1</v>
      </c>
      <c r="G319" s="488">
        <v>1</v>
      </c>
      <c r="H319" s="488">
        <v>1</v>
      </c>
      <c r="I319" s="488">
        <v>1</v>
      </c>
      <c r="J319" s="487"/>
      <c r="K319" s="487"/>
      <c r="L319" s="487"/>
      <c r="M319" s="487"/>
      <c r="N319" s="487"/>
      <c r="O319" s="487"/>
      <c r="P319" s="487"/>
      <c r="Q319" s="487"/>
      <c r="R319" s="487"/>
      <c r="S319" s="487"/>
      <c r="T319" s="487"/>
      <c r="U319" s="487"/>
      <c r="V319" s="487"/>
      <c r="W319" s="487"/>
      <c r="X319" s="487"/>
      <c r="Y319" s="487"/>
      <c r="Z319" s="487"/>
      <c r="AA319" s="487"/>
      <c r="AB319" s="487"/>
      <c r="AC319" s="487"/>
      <c r="AD319" s="487"/>
      <c r="AE319" s="487"/>
      <c r="AF319" s="487"/>
      <c r="AG319" s="487"/>
      <c r="AH319" s="487"/>
      <c r="AI319" s="487"/>
    </row>
    <row r="320" spans="1:35" s="489" customFormat="1" x14ac:dyDescent="0.25">
      <c r="A320" s="250">
        <v>100</v>
      </c>
      <c r="B320" s="484"/>
      <c r="C320" s="484" t="s">
        <v>286</v>
      </c>
      <c r="D320" s="484" t="s">
        <v>162</v>
      </c>
      <c r="E320" s="485" t="s">
        <v>23</v>
      </c>
      <c r="F320" s="456">
        <v>1</v>
      </c>
      <c r="G320" s="486">
        <v>1</v>
      </c>
      <c r="H320" s="486">
        <v>1</v>
      </c>
      <c r="I320" s="486">
        <v>1</v>
      </c>
      <c r="J320" s="487"/>
      <c r="K320" s="487"/>
      <c r="L320" s="487"/>
      <c r="M320" s="487"/>
      <c r="N320" s="487"/>
      <c r="O320" s="487"/>
      <c r="P320" s="487"/>
      <c r="Q320" s="487"/>
      <c r="R320" s="487"/>
      <c r="S320" s="487"/>
      <c r="T320" s="487"/>
      <c r="U320" s="487"/>
      <c r="V320" s="487"/>
      <c r="W320" s="487"/>
      <c r="X320" s="487"/>
      <c r="Y320" s="487"/>
      <c r="Z320" s="487"/>
      <c r="AA320" s="487"/>
      <c r="AB320" s="487"/>
      <c r="AC320" s="487"/>
      <c r="AD320" s="487"/>
      <c r="AE320" s="487"/>
      <c r="AF320" s="487"/>
      <c r="AG320" s="487"/>
      <c r="AH320" s="487"/>
      <c r="AI320" s="487"/>
    </row>
    <row r="321" spans="1:35" s="489" customFormat="1" x14ac:dyDescent="0.25">
      <c r="A321" s="250"/>
      <c r="B321" s="484"/>
      <c r="C321" s="484"/>
      <c r="D321" s="484"/>
      <c r="E321" s="485" t="s">
        <v>24</v>
      </c>
      <c r="F321" s="488">
        <v>1</v>
      </c>
      <c r="G321" s="488">
        <v>0</v>
      </c>
      <c r="H321" s="488">
        <v>0</v>
      </c>
      <c r="I321" s="488">
        <v>0</v>
      </c>
      <c r="J321" s="487"/>
      <c r="K321" s="487"/>
      <c r="L321" s="487"/>
      <c r="M321" s="487"/>
      <c r="N321" s="487"/>
      <c r="O321" s="487"/>
      <c r="P321" s="487"/>
      <c r="Q321" s="487"/>
      <c r="R321" s="487"/>
      <c r="S321" s="487"/>
      <c r="T321" s="487"/>
      <c r="U321" s="487"/>
      <c r="V321" s="487"/>
      <c r="W321" s="487"/>
      <c r="X321" s="487"/>
      <c r="Y321" s="487"/>
      <c r="Z321" s="487"/>
      <c r="AA321" s="487"/>
      <c r="AB321" s="487"/>
      <c r="AC321" s="487"/>
      <c r="AD321" s="487"/>
      <c r="AE321" s="487"/>
      <c r="AF321" s="487"/>
      <c r="AG321" s="487"/>
      <c r="AH321" s="487"/>
      <c r="AI321" s="487"/>
    </row>
    <row r="322" spans="1:35" s="489" customFormat="1" x14ac:dyDescent="0.25">
      <c r="A322" s="250"/>
      <c r="B322" s="484"/>
      <c r="C322" s="484"/>
      <c r="D322" s="484"/>
      <c r="E322" s="485" t="s">
        <v>25</v>
      </c>
      <c r="F322" s="488">
        <v>1</v>
      </c>
      <c r="G322" s="488">
        <v>1</v>
      </c>
      <c r="H322" s="488">
        <v>1</v>
      </c>
      <c r="I322" s="488">
        <v>1</v>
      </c>
      <c r="J322" s="487"/>
      <c r="K322" s="487"/>
      <c r="L322" s="487"/>
      <c r="M322" s="487"/>
      <c r="N322" s="487"/>
      <c r="O322" s="487"/>
      <c r="P322" s="487"/>
      <c r="Q322" s="487"/>
      <c r="R322" s="487"/>
      <c r="S322" s="487"/>
      <c r="T322" s="487"/>
      <c r="U322" s="487"/>
      <c r="V322" s="487"/>
      <c r="W322" s="487"/>
      <c r="X322" s="487"/>
      <c r="Y322" s="487"/>
      <c r="Z322" s="487"/>
      <c r="AA322" s="487"/>
      <c r="AB322" s="487"/>
      <c r="AC322" s="487"/>
      <c r="AD322" s="487"/>
      <c r="AE322" s="487"/>
      <c r="AF322" s="487"/>
      <c r="AG322" s="487"/>
      <c r="AH322" s="487"/>
      <c r="AI322" s="487"/>
    </row>
    <row r="323" spans="1:35" s="489" customFormat="1" x14ac:dyDescent="0.25">
      <c r="A323" s="250">
        <v>101</v>
      </c>
      <c r="B323" s="484"/>
      <c r="C323" s="484" t="s">
        <v>286</v>
      </c>
      <c r="D323" s="484" t="s">
        <v>717</v>
      </c>
      <c r="E323" s="485" t="s">
        <v>23</v>
      </c>
      <c r="F323" s="456">
        <v>1</v>
      </c>
      <c r="G323" s="486">
        <v>1</v>
      </c>
      <c r="H323" s="486">
        <v>1</v>
      </c>
      <c r="I323" s="486">
        <v>1</v>
      </c>
      <c r="J323" s="487"/>
      <c r="K323" s="487"/>
      <c r="L323" s="487"/>
      <c r="M323" s="487"/>
      <c r="N323" s="487"/>
      <c r="O323" s="487"/>
      <c r="P323" s="487"/>
      <c r="Q323" s="487"/>
      <c r="R323" s="487"/>
      <c r="S323" s="487"/>
      <c r="T323" s="487"/>
      <c r="U323" s="487"/>
      <c r="V323" s="487"/>
      <c r="W323" s="487"/>
      <c r="X323" s="487"/>
      <c r="Y323" s="487"/>
      <c r="Z323" s="487"/>
      <c r="AA323" s="487"/>
      <c r="AB323" s="487"/>
      <c r="AC323" s="487"/>
      <c r="AD323" s="487"/>
      <c r="AE323" s="487"/>
      <c r="AF323" s="487"/>
      <c r="AG323" s="487"/>
      <c r="AH323" s="487"/>
      <c r="AI323" s="487"/>
    </row>
    <row r="324" spans="1:35" s="489" customFormat="1" x14ac:dyDescent="0.25">
      <c r="A324" s="250"/>
      <c r="B324" s="484"/>
      <c r="C324" s="484"/>
      <c r="D324" s="484"/>
      <c r="E324" s="485" t="s">
        <v>24</v>
      </c>
      <c r="F324" s="488">
        <v>1</v>
      </c>
      <c r="G324" s="488">
        <v>0</v>
      </c>
      <c r="H324" s="488">
        <v>0</v>
      </c>
      <c r="I324" s="488">
        <v>0</v>
      </c>
      <c r="J324" s="487"/>
      <c r="K324" s="487"/>
      <c r="L324" s="487"/>
      <c r="M324" s="487"/>
      <c r="N324" s="487"/>
      <c r="O324" s="487"/>
      <c r="P324" s="487"/>
      <c r="Q324" s="487"/>
      <c r="R324" s="487"/>
      <c r="S324" s="487"/>
      <c r="T324" s="487"/>
      <c r="U324" s="487"/>
      <c r="V324" s="487"/>
      <c r="W324" s="487"/>
      <c r="X324" s="487"/>
      <c r="Y324" s="487"/>
      <c r="Z324" s="487"/>
      <c r="AA324" s="487"/>
      <c r="AB324" s="487"/>
      <c r="AC324" s="487"/>
      <c r="AD324" s="487"/>
      <c r="AE324" s="487"/>
      <c r="AF324" s="487"/>
      <c r="AG324" s="487"/>
      <c r="AH324" s="487"/>
      <c r="AI324" s="487"/>
    </row>
    <row r="325" spans="1:35" s="489" customFormat="1" x14ac:dyDescent="0.25">
      <c r="A325" s="250"/>
      <c r="B325" s="484"/>
      <c r="C325" s="484"/>
      <c r="D325" s="484"/>
      <c r="E325" s="485" t="s">
        <v>25</v>
      </c>
      <c r="F325" s="488">
        <v>1</v>
      </c>
      <c r="G325" s="488">
        <v>1</v>
      </c>
      <c r="H325" s="488">
        <v>1</v>
      </c>
      <c r="I325" s="488">
        <v>1</v>
      </c>
      <c r="J325" s="487"/>
      <c r="K325" s="487"/>
      <c r="L325" s="487"/>
      <c r="M325" s="487"/>
      <c r="N325" s="487"/>
      <c r="O325" s="487"/>
      <c r="P325" s="487"/>
      <c r="Q325" s="487"/>
      <c r="R325" s="487"/>
      <c r="S325" s="487"/>
      <c r="T325" s="487"/>
      <c r="U325" s="487"/>
      <c r="V325" s="487"/>
      <c r="W325" s="487"/>
      <c r="X325" s="487"/>
      <c r="Y325" s="487"/>
      <c r="Z325" s="487"/>
      <c r="AA325" s="487"/>
      <c r="AB325" s="487"/>
      <c r="AC325" s="487"/>
      <c r="AD325" s="487"/>
      <c r="AE325" s="487"/>
      <c r="AF325" s="487"/>
      <c r="AG325" s="487"/>
      <c r="AH325" s="487"/>
      <c r="AI325" s="487"/>
    </row>
    <row r="326" spans="1:35" s="489" customFormat="1" x14ac:dyDescent="0.25">
      <c r="A326" s="250">
        <v>102</v>
      </c>
      <c r="B326" s="484"/>
      <c r="C326" s="484" t="s">
        <v>286</v>
      </c>
      <c r="D326" s="484" t="s">
        <v>718</v>
      </c>
      <c r="E326" s="485" t="s">
        <v>23</v>
      </c>
      <c r="F326" s="456">
        <v>1</v>
      </c>
      <c r="G326" s="486">
        <v>1</v>
      </c>
      <c r="H326" s="486">
        <v>1</v>
      </c>
      <c r="I326" s="486">
        <v>1</v>
      </c>
      <c r="J326" s="487"/>
      <c r="K326" s="487"/>
      <c r="L326" s="487"/>
      <c r="M326" s="487"/>
      <c r="N326" s="487"/>
      <c r="O326" s="487"/>
      <c r="P326" s="487"/>
      <c r="Q326" s="487"/>
      <c r="R326" s="487"/>
      <c r="S326" s="487"/>
      <c r="T326" s="487"/>
      <c r="U326" s="487"/>
      <c r="V326" s="487"/>
      <c r="W326" s="487"/>
      <c r="X326" s="487"/>
      <c r="Y326" s="487"/>
      <c r="Z326" s="487"/>
      <c r="AA326" s="487"/>
      <c r="AB326" s="487"/>
      <c r="AC326" s="487"/>
      <c r="AD326" s="487"/>
      <c r="AE326" s="487"/>
      <c r="AF326" s="487"/>
      <c r="AG326" s="487"/>
      <c r="AH326" s="487"/>
      <c r="AI326" s="487"/>
    </row>
    <row r="327" spans="1:35" s="489" customFormat="1" x14ac:dyDescent="0.25">
      <c r="A327" s="250"/>
      <c r="B327" s="484"/>
      <c r="C327" s="484"/>
      <c r="D327" s="484"/>
      <c r="E327" s="485" t="s">
        <v>24</v>
      </c>
      <c r="F327" s="488">
        <v>1</v>
      </c>
      <c r="G327" s="488">
        <v>0</v>
      </c>
      <c r="H327" s="488">
        <v>0</v>
      </c>
      <c r="I327" s="488">
        <v>0</v>
      </c>
      <c r="J327" s="487"/>
      <c r="K327" s="487"/>
      <c r="L327" s="487"/>
      <c r="M327" s="487"/>
      <c r="N327" s="487"/>
      <c r="O327" s="487"/>
      <c r="P327" s="487"/>
      <c r="Q327" s="487"/>
      <c r="R327" s="487"/>
      <c r="S327" s="487"/>
      <c r="T327" s="487"/>
      <c r="U327" s="487"/>
      <c r="V327" s="487"/>
      <c r="W327" s="487"/>
      <c r="X327" s="487"/>
      <c r="Y327" s="487"/>
      <c r="Z327" s="487"/>
      <c r="AA327" s="487"/>
      <c r="AB327" s="487"/>
      <c r="AC327" s="487"/>
      <c r="AD327" s="487"/>
      <c r="AE327" s="487"/>
      <c r="AF327" s="487"/>
      <c r="AG327" s="487"/>
      <c r="AH327" s="487"/>
      <c r="AI327" s="487"/>
    </row>
    <row r="328" spans="1:35" s="489" customFormat="1" x14ac:dyDescent="0.25">
      <c r="A328" s="250"/>
      <c r="B328" s="484"/>
      <c r="C328" s="484"/>
      <c r="D328" s="484"/>
      <c r="E328" s="485" t="s">
        <v>25</v>
      </c>
      <c r="F328" s="488">
        <v>1</v>
      </c>
      <c r="G328" s="488">
        <v>1</v>
      </c>
      <c r="H328" s="488">
        <v>1</v>
      </c>
      <c r="I328" s="488">
        <v>1</v>
      </c>
      <c r="J328" s="487"/>
      <c r="K328" s="487"/>
      <c r="L328" s="487"/>
      <c r="M328" s="487"/>
      <c r="N328" s="487"/>
      <c r="O328" s="487"/>
      <c r="P328" s="487"/>
      <c r="Q328" s="487"/>
      <c r="R328" s="487"/>
      <c r="S328" s="487"/>
      <c r="T328" s="487"/>
      <c r="U328" s="487"/>
      <c r="V328" s="487"/>
      <c r="W328" s="487"/>
      <c r="X328" s="487"/>
      <c r="Y328" s="487"/>
      <c r="Z328" s="487"/>
      <c r="AA328" s="487"/>
      <c r="AB328" s="487"/>
      <c r="AC328" s="487"/>
      <c r="AD328" s="487"/>
      <c r="AE328" s="487"/>
      <c r="AF328" s="487"/>
      <c r="AG328" s="487"/>
      <c r="AH328" s="487"/>
      <c r="AI328" s="487"/>
    </row>
    <row r="329" spans="1:35" s="489" customFormat="1" x14ac:dyDescent="0.25">
      <c r="A329" s="250">
        <v>103</v>
      </c>
      <c r="B329" s="484"/>
      <c r="C329" s="484" t="s">
        <v>719</v>
      </c>
      <c r="D329" s="484" t="s">
        <v>719</v>
      </c>
      <c r="E329" s="485" t="s">
        <v>23</v>
      </c>
      <c r="F329" s="456">
        <v>1</v>
      </c>
      <c r="G329" s="486">
        <v>1</v>
      </c>
      <c r="H329" s="486">
        <v>1</v>
      </c>
      <c r="I329" s="486">
        <v>1</v>
      </c>
      <c r="J329" s="487"/>
      <c r="K329" s="487"/>
      <c r="L329" s="487"/>
      <c r="M329" s="487"/>
      <c r="N329" s="487"/>
      <c r="O329" s="487"/>
      <c r="P329" s="487"/>
      <c r="Q329" s="487"/>
      <c r="R329" s="487"/>
      <c r="S329" s="487"/>
      <c r="T329" s="487"/>
      <c r="U329" s="487"/>
      <c r="V329" s="487"/>
      <c r="W329" s="487"/>
      <c r="X329" s="487"/>
      <c r="Y329" s="487"/>
      <c r="Z329" s="487"/>
      <c r="AA329" s="487"/>
      <c r="AB329" s="487"/>
      <c r="AC329" s="487"/>
      <c r="AD329" s="487"/>
      <c r="AE329" s="487"/>
      <c r="AF329" s="487"/>
      <c r="AG329" s="487"/>
      <c r="AH329" s="487"/>
      <c r="AI329" s="487"/>
    </row>
    <row r="330" spans="1:35" s="489" customFormat="1" x14ac:dyDescent="0.25">
      <c r="A330" s="250"/>
      <c r="B330" s="484"/>
      <c r="C330" s="484"/>
      <c r="D330" s="484"/>
      <c r="E330" s="485" t="s">
        <v>24</v>
      </c>
      <c r="F330" s="488">
        <v>1</v>
      </c>
      <c r="G330" s="488">
        <v>0</v>
      </c>
      <c r="H330" s="488">
        <v>0</v>
      </c>
      <c r="I330" s="488">
        <v>0</v>
      </c>
      <c r="J330" s="487"/>
      <c r="K330" s="487"/>
      <c r="L330" s="487"/>
      <c r="M330" s="487"/>
      <c r="N330" s="487"/>
      <c r="O330" s="487"/>
      <c r="P330" s="487"/>
      <c r="Q330" s="487"/>
      <c r="R330" s="487"/>
      <c r="S330" s="487"/>
      <c r="T330" s="487"/>
      <c r="U330" s="487"/>
      <c r="V330" s="487"/>
      <c r="W330" s="487"/>
      <c r="X330" s="487"/>
      <c r="Y330" s="487"/>
      <c r="Z330" s="487"/>
      <c r="AA330" s="487"/>
      <c r="AB330" s="487"/>
      <c r="AC330" s="487"/>
      <c r="AD330" s="487"/>
      <c r="AE330" s="487"/>
      <c r="AF330" s="487"/>
      <c r="AG330" s="487"/>
      <c r="AH330" s="487"/>
      <c r="AI330" s="487"/>
    </row>
    <row r="331" spans="1:35" s="489" customFormat="1" x14ac:dyDescent="0.25">
      <c r="A331" s="250"/>
      <c r="B331" s="484"/>
      <c r="C331" s="484"/>
      <c r="D331" s="484"/>
      <c r="E331" s="485" t="s">
        <v>25</v>
      </c>
      <c r="F331" s="488">
        <v>1</v>
      </c>
      <c r="G331" s="488">
        <v>1</v>
      </c>
      <c r="H331" s="488">
        <v>1</v>
      </c>
      <c r="I331" s="488">
        <v>1</v>
      </c>
      <c r="J331" s="487"/>
      <c r="K331" s="487"/>
      <c r="L331" s="487"/>
      <c r="M331" s="487"/>
      <c r="N331" s="487"/>
      <c r="O331" s="487"/>
      <c r="P331" s="487"/>
      <c r="Q331" s="487"/>
      <c r="R331" s="487"/>
      <c r="S331" s="487"/>
      <c r="T331" s="487"/>
      <c r="U331" s="487"/>
      <c r="V331" s="487"/>
      <c r="W331" s="487"/>
      <c r="X331" s="487"/>
      <c r="Y331" s="487"/>
      <c r="Z331" s="487"/>
      <c r="AA331" s="487"/>
      <c r="AB331" s="487"/>
      <c r="AC331" s="487"/>
      <c r="AD331" s="487"/>
      <c r="AE331" s="487"/>
      <c r="AF331" s="487"/>
      <c r="AG331" s="487"/>
      <c r="AH331" s="487"/>
      <c r="AI331" s="487"/>
    </row>
    <row r="332" spans="1:35" s="489" customFormat="1" x14ac:dyDescent="0.25">
      <c r="A332" s="250">
        <v>104</v>
      </c>
      <c r="B332" s="484"/>
      <c r="C332" s="484" t="s">
        <v>719</v>
      </c>
      <c r="D332" s="484" t="s">
        <v>720</v>
      </c>
      <c r="E332" s="485" t="s">
        <v>23</v>
      </c>
      <c r="F332" s="456">
        <v>1</v>
      </c>
      <c r="G332" s="486">
        <v>1</v>
      </c>
      <c r="H332" s="486">
        <v>1</v>
      </c>
      <c r="I332" s="486">
        <v>1</v>
      </c>
      <c r="J332" s="487"/>
      <c r="K332" s="487"/>
      <c r="L332" s="487"/>
      <c r="M332" s="487"/>
      <c r="N332" s="487"/>
      <c r="O332" s="487"/>
      <c r="P332" s="487"/>
      <c r="Q332" s="487"/>
      <c r="R332" s="487"/>
      <c r="S332" s="487"/>
      <c r="T332" s="487"/>
      <c r="U332" s="487"/>
      <c r="V332" s="487"/>
      <c r="W332" s="487"/>
      <c r="X332" s="487"/>
      <c r="Y332" s="487"/>
      <c r="Z332" s="487"/>
      <c r="AA332" s="487"/>
      <c r="AB332" s="487"/>
      <c r="AC332" s="487"/>
      <c r="AD332" s="487"/>
      <c r="AE332" s="487"/>
      <c r="AF332" s="487"/>
      <c r="AG332" s="487"/>
      <c r="AH332" s="487"/>
      <c r="AI332" s="487"/>
    </row>
    <row r="333" spans="1:35" s="489" customFormat="1" x14ac:dyDescent="0.25">
      <c r="A333" s="250"/>
      <c r="B333" s="484"/>
      <c r="C333" s="484"/>
      <c r="D333" s="484"/>
      <c r="E333" s="485" t="s">
        <v>24</v>
      </c>
      <c r="F333" s="488">
        <v>1</v>
      </c>
      <c r="G333" s="488">
        <v>0</v>
      </c>
      <c r="H333" s="488">
        <v>0</v>
      </c>
      <c r="I333" s="488">
        <v>0</v>
      </c>
      <c r="J333" s="487"/>
      <c r="K333" s="487"/>
      <c r="L333" s="487"/>
      <c r="M333" s="487"/>
      <c r="N333" s="487"/>
      <c r="O333" s="487"/>
      <c r="P333" s="487"/>
      <c r="Q333" s="487"/>
      <c r="R333" s="487"/>
      <c r="S333" s="487"/>
      <c r="T333" s="487"/>
      <c r="U333" s="487"/>
      <c r="V333" s="487"/>
      <c r="W333" s="487"/>
      <c r="X333" s="487"/>
      <c r="Y333" s="487"/>
      <c r="Z333" s="487"/>
      <c r="AA333" s="487"/>
      <c r="AB333" s="487"/>
      <c r="AC333" s="487"/>
      <c r="AD333" s="487"/>
      <c r="AE333" s="487"/>
      <c r="AF333" s="487"/>
      <c r="AG333" s="487"/>
      <c r="AH333" s="487"/>
      <c r="AI333" s="487"/>
    </row>
    <row r="334" spans="1:35" s="489" customFormat="1" x14ac:dyDescent="0.25">
      <c r="A334" s="250"/>
      <c r="B334" s="484"/>
      <c r="C334" s="484"/>
      <c r="D334" s="484"/>
      <c r="E334" s="485" t="s">
        <v>25</v>
      </c>
      <c r="F334" s="488">
        <v>1</v>
      </c>
      <c r="G334" s="488">
        <v>1</v>
      </c>
      <c r="H334" s="488">
        <v>1</v>
      </c>
      <c r="I334" s="488">
        <v>1</v>
      </c>
      <c r="J334" s="487"/>
      <c r="K334" s="487"/>
      <c r="L334" s="487"/>
      <c r="M334" s="487"/>
      <c r="N334" s="487"/>
      <c r="O334" s="487"/>
      <c r="P334" s="487"/>
      <c r="Q334" s="487"/>
      <c r="R334" s="487"/>
      <c r="S334" s="487"/>
      <c r="T334" s="487"/>
      <c r="U334" s="487"/>
      <c r="V334" s="487"/>
      <c r="W334" s="487"/>
      <c r="X334" s="487"/>
      <c r="Y334" s="487"/>
      <c r="Z334" s="487"/>
      <c r="AA334" s="487"/>
      <c r="AB334" s="487"/>
      <c r="AC334" s="487"/>
      <c r="AD334" s="487"/>
      <c r="AE334" s="487"/>
      <c r="AF334" s="487"/>
      <c r="AG334" s="487"/>
      <c r="AH334" s="487"/>
      <c r="AI334" s="487"/>
    </row>
    <row r="335" spans="1:35" s="489" customFormat="1" x14ac:dyDescent="0.25">
      <c r="A335" s="250">
        <v>105</v>
      </c>
      <c r="B335" s="484"/>
      <c r="C335" s="484" t="s">
        <v>288</v>
      </c>
      <c r="D335" s="484" t="s">
        <v>721</v>
      </c>
      <c r="E335" s="485" t="s">
        <v>23</v>
      </c>
      <c r="F335" s="456">
        <v>1</v>
      </c>
      <c r="G335" s="486">
        <v>1</v>
      </c>
      <c r="H335" s="486">
        <v>1</v>
      </c>
      <c r="I335" s="486">
        <v>1</v>
      </c>
      <c r="J335" s="487"/>
      <c r="K335" s="487"/>
      <c r="L335" s="487"/>
      <c r="M335" s="487"/>
      <c r="N335" s="487"/>
      <c r="O335" s="487"/>
      <c r="P335" s="487"/>
      <c r="Q335" s="487"/>
      <c r="R335" s="487"/>
      <c r="S335" s="487"/>
      <c r="T335" s="487"/>
      <c r="U335" s="487"/>
      <c r="V335" s="487"/>
      <c r="W335" s="487"/>
      <c r="X335" s="487"/>
      <c r="Y335" s="487"/>
      <c r="Z335" s="487"/>
      <c r="AA335" s="487"/>
      <c r="AB335" s="487"/>
      <c r="AC335" s="487"/>
      <c r="AD335" s="487"/>
      <c r="AE335" s="487"/>
      <c r="AF335" s="487"/>
      <c r="AG335" s="487"/>
      <c r="AH335" s="487"/>
      <c r="AI335" s="487"/>
    </row>
    <row r="336" spans="1:35" s="489" customFormat="1" x14ac:dyDescent="0.25">
      <c r="A336" s="250"/>
      <c r="B336" s="484"/>
      <c r="C336" s="484"/>
      <c r="D336" s="484"/>
      <c r="E336" s="485" t="s">
        <v>24</v>
      </c>
      <c r="F336" s="488">
        <v>1</v>
      </c>
      <c r="G336" s="488">
        <v>0</v>
      </c>
      <c r="H336" s="488">
        <v>0</v>
      </c>
      <c r="I336" s="488">
        <v>0</v>
      </c>
      <c r="J336" s="487"/>
      <c r="K336" s="487"/>
      <c r="L336" s="487"/>
      <c r="M336" s="487"/>
      <c r="N336" s="487"/>
      <c r="O336" s="487"/>
      <c r="P336" s="487"/>
      <c r="Q336" s="487"/>
      <c r="R336" s="487"/>
      <c r="S336" s="487"/>
      <c r="T336" s="487"/>
      <c r="U336" s="487"/>
      <c r="V336" s="487"/>
      <c r="W336" s="487"/>
      <c r="X336" s="487"/>
      <c r="Y336" s="487"/>
      <c r="Z336" s="487"/>
      <c r="AA336" s="487"/>
      <c r="AB336" s="487"/>
      <c r="AC336" s="487"/>
      <c r="AD336" s="487"/>
      <c r="AE336" s="487"/>
      <c r="AF336" s="487"/>
      <c r="AG336" s="487"/>
      <c r="AH336" s="487"/>
      <c r="AI336" s="487"/>
    </row>
    <row r="337" spans="1:35" s="489" customFormat="1" x14ac:dyDescent="0.25">
      <c r="A337" s="250"/>
      <c r="B337" s="484"/>
      <c r="C337" s="484"/>
      <c r="D337" s="484"/>
      <c r="E337" s="485" t="s">
        <v>25</v>
      </c>
      <c r="F337" s="488">
        <v>1</v>
      </c>
      <c r="G337" s="488">
        <v>1</v>
      </c>
      <c r="H337" s="488">
        <v>1</v>
      </c>
      <c r="I337" s="488">
        <v>1</v>
      </c>
      <c r="J337" s="487"/>
      <c r="K337" s="487"/>
      <c r="L337" s="487"/>
      <c r="M337" s="487"/>
      <c r="N337" s="487"/>
      <c r="O337" s="487"/>
      <c r="P337" s="487"/>
      <c r="Q337" s="487"/>
      <c r="R337" s="487"/>
      <c r="S337" s="487"/>
      <c r="T337" s="487"/>
      <c r="U337" s="487"/>
      <c r="V337" s="487"/>
      <c r="W337" s="487"/>
      <c r="X337" s="487"/>
      <c r="Y337" s="487"/>
      <c r="Z337" s="487"/>
      <c r="AA337" s="487"/>
      <c r="AB337" s="487"/>
      <c r="AC337" s="487"/>
      <c r="AD337" s="487"/>
      <c r="AE337" s="487"/>
      <c r="AF337" s="487"/>
      <c r="AG337" s="487"/>
      <c r="AH337" s="487"/>
      <c r="AI337" s="487"/>
    </row>
    <row r="338" spans="1:35" s="489" customFormat="1" x14ac:dyDescent="0.25">
      <c r="A338" s="250">
        <v>106</v>
      </c>
      <c r="B338" s="484"/>
      <c r="C338" s="484" t="s">
        <v>288</v>
      </c>
      <c r="D338" s="484" t="s">
        <v>722</v>
      </c>
      <c r="E338" s="485" t="s">
        <v>23</v>
      </c>
      <c r="F338" s="456">
        <v>1</v>
      </c>
      <c r="G338" s="486">
        <v>1</v>
      </c>
      <c r="H338" s="486">
        <v>1</v>
      </c>
      <c r="I338" s="486">
        <v>1</v>
      </c>
      <c r="J338" s="487"/>
      <c r="K338" s="487"/>
      <c r="L338" s="487"/>
      <c r="M338" s="487"/>
      <c r="N338" s="487"/>
      <c r="O338" s="487"/>
      <c r="P338" s="487"/>
      <c r="Q338" s="487"/>
      <c r="R338" s="487"/>
      <c r="S338" s="487"/>
      <c r="T338" s="487"/>
      <c r="U338" s="487"/>
      <c r="V338" s="487"/>
      <c r="W338" s="487"/>
      <c r="X338" s="487"/>
      <c r="Y338" s="487"/>
      <c r="Z338" s="487"/>
      <c r="AA338" s="487"/>
      <c r="AB338" s="487"/>
      <c r="AC338" s="487"/>
      <c r="AD338" s="487"/>
      <c r="AE338" s="487"/>
      <c r="AF338" s="487"/>
      <c r="AG338" s="487"/>
      <c r="AH338" s="487"/>
      <c r="AI338" s="487"/>
    </row>
    <row r="339" spans="1:35" s="489" customFormat="1" x14ac:dyDescent="0.25">
      <c r="A339" s="250"/>
      <c r="B339" s="484"/>
      <c r="C339" s="484"/>
      <c r="D339" s="484"/>
      <c r="E339" s="485" t="s">
        <v>24</v>
      </c>
      <c r="F339" s="488">
        <v>1</v>
      </c>
      <c r="G339" s="488">
        <v>0</v>
      </c>
      <c r="H339" s="488">
        <v>0</v>
      </c>
      <c r="I339" s="488">
        <v>0</v>
      </c>
      <c r="J339" s="487"/>
      <c r="K339" s="487"/>
      <c r="L339" s="487"/>
      <c r="M339" s="487"/>
      <c r="N339" s="487"/>
      <c r="O339" s="487"/>
      <c r="P339" s="487"/>
      <c r="Q339" s="487"/>
      <c r="R339" s="487"/>
      <c r="S339" s="487"/>
      <c r="T339" s="487"/>
      <c r="U339" s="487"/>
      <c r="V339" s="487"/>
      <c r="W339" s="487"/>
      <c r="X339" s="487"/>
      <c r="Y339" s="487"/>
      <c r="Z339" s="487"/>
      <c r="AA339" s="487"/>
      <c r="AB339" s="487"/>
      <c r="AC339" s="487"/>
      <c r="AD339" s="487"/>
      <c r="AE339" s="487"/>
      <c r="AF339" s="487"/>
      <c r="AG339" s="487"/>
      <c r="AH339" s="487"/>
      <c r="AI339" s="487"/>
    </row>
    <row r="340" spans="1:35" s="489" customFormat="1" x14ac:dyDescent="0.25">
      <c r="A340" s="250"/>
      <c r="B340" s="484"/>
      <c r="C340" s="484"/>
      <c r="D340" s="484"/>
      <c r="E340" s="485" t="s">
        <v>25</v>
      </c>
      <c r="F340" s="488">
        <v>1</v>
      </c>
      <c r="G340" s="488">
        <v>1</v>
      </c>
      <c r="H340" s="488">
        <v>1</v>
      </c>
      <c r="I340" s="488">
        <v>1</v>
      </c>
      <c r="J340" s="487"/>
      <c r="K340" s="487"/>
      <c r="L340" s="487"/>
      <c r="M340" s="487"/>
      <c r="N340" s="487"/>
      <c r="O340" s="487"/>
      <c r="P340" s="487"/>
      <c r="Q340" s="487"/>
      <c r="R340" s="487"/>
      <c r="S340" s="487"/>
      <c r="T340" s="487"/>
      <c r="U340" s="487"/>
      <c r="V340" s="487"/>
      <c r="W340" s="487"/>
      <c r="X340" s="487"/>
      <c r="Y340" s="487"/>
      <c r="Z340" s="487"/>
      <c r="AA340" s="487"/>
      <c r="AB340" s="487"/>
      <c r="AC340" s="487"/>
      <c r="AD340" s="487"/>
      <c r="AE340" s="487"/>
      <c r="AF340" s="487"/>
      <c r="AG340" s="487"/>
      <c r="AH340" s="487"/>
      <c r="AI340" s="487"/>
    </row>
    <row r="341" spans="1:35" s="489" customFormat="1" x14ac:dyDescent="0.25">
      <c r="A341" s="250">
        <v>107</v>
      </c>
      <c r="B341" s="484"/>
      <c r="C341" s="484" t="s">
        <v>293</v>
      </c>
      <c r="D341" s="484" t="s">
        <v>723</v>
      </c>
      <c r="E341" s="485" t="s">
        <v>23</v>
      </c>
      <c r="F341" s="456">
        <v>1</v>
      </c>
      <c r="G341" s="486">
        <v>1</v>
      </c>
      <c r="H341" s="486">
        <v>1</v>
      </c>
      <c r="I341" s="486">
        <v>1</v>
      </c>
      <c r="J341" s="487"/>
      <c r="K341" s="487"/>
      <c r="L341" s="487"/>
      <c r="M341" s="487"/>
      <c r="N341" s="487"/>
      <c r="O341" s="487"/>
      <c r="P341" s="487"/>
      <c r="Q341" s="487"/>
      <c r="R341" s="487"/>
      <c r="S341" s="487"/>
      <c r="T341" s="487"/>
      <c r="U341" s="487"/>
      <c r="V341" s="487"/>
      <c r="W341" s="487"/>
      <c r="X341" s="487"/>
      <c r="Y341" s="487"/>
      <c r="Z341" s="487"/>
      <c r="AA341" s="487"/>
      <c r="AB341" s="487"/>
      <c r="AC341" s="487"/>
      <c r="AD341" s="487"/>
      <c r="AE341" s="487"/>
      <c r="AF341" s="487"/>
      <c r="AG341" s="487"/>
      <c r="AH341" s="487"/>
      <c r="AI341" s="487"/>
    </row>
    <row r="342" spans="1:35" s="489" customFormat="1" x14ac:dyDescent="0.25">
      <c r="A342" s="250"/>
      <c r="B342" s="484"/>
      <c r="C342" s="484"/>
      <c r="D342" s="484"/>
      <c r="E342" s="485" t="s">
        <v>24</v>
      </c>
      <c r="F342" s="488">
        <v>1</v>
      </c>
      <c r="G342" s="488">
        <v>0</v>
      </c>
      <c r="H342" s="488">
        <v>0</v>
      </c>
      <c r="I342" s="488">
        <v>0</v>
      </c>
      <c r="J342" s="487"/>
      <c r="K342" s="487"/>
      <c r="L342" s="487"/>
      <c r="M342" s="487"/>
      <c r="N342" s="487"/>
      <c r="O342" s="487"/>
      <c r="P342" s="487"/>
      <c r="Q342" s="487"/>
      <c r="R342" s="487"/>
      <c r="S342" s="487"/>
      <c r="T342" s="487"/>
      <c r="U342" s="487"/>
      <c r="V342" s="487"/>
      <c r="W342" s="487"/>
      <c r="X342" s="487"/>
      <c r="Y342" s="487"/>
      <c r="Z342" s="487"/>
      <c r="AA342" s="487"/>
      <c r="AB342" s="487"/>
      <c r="AC342" s="487"/>
      <c r="AD342" s="487"/>
      <c r="AE342" s="487"/>
      <c r="AF342" s="487"/>
      <c r="AG342" s="487"/>
      <c r="AH342" s="487"/>
      <c r="AI342" s="487"/>
    </row>
    <row r="343" spans="1:35" s="489" customFormat="1" x14ac:dyDescent="0.25">
      <c r="A343" s="250"/>
      <c r="B343" s="484"/>
      <c r="C343" s="484"/>
      <c r="D343" s="484"/>
      <c r="E343" s="485" t="s">
        <v>25</v>
      </c>
      <c r="F343" s="488">
        <v>1</v>
      </c>
      <c r="G343" s="488">
        <v>1</v>
      </c>
      <c r="H343" s="488">
        <v>1</v>
      </c>
      <c r="I343" s="488">
        <v>1</v>
      </c>
      <c r="J343" s="487"/>
      <c r="K343" s="487"/>
      <c r="L343" s="487"/>
      <c r="M343" s="487"/>
      <c r="N343" s="487"/>
      <c r="O343" s="487"/>
      <c r="P343" s="487"/>
      <c r="Q343" s="487"/>
      <c r="R343" s="487"/>
      <c r="S343" s="487"/>
      <c r="T343" s="487"/>
      <c r="U343" s="487"/>
      <c r="V343" s="487"/>
      <c r="W343" s="487"/>
      <c r="X343" s="487"/>
      <c r="Y343" s="487"/>
      <c r="Z343" s="487"/>
      <c r="AA343" s="487"/>
      <c r="AB343" s="487"/>
      <c r="AC343" s="487"/>
      <c r="AD343" s="487"/>
      <c r="AE343" s="487"/>
      <c r="AF343" s="487"/>
      <c r="AG343" s="487"/>
      <c r="AH343" s="487"/>
      <c r="AI343" s="487"/>
    </row>
    <row r="344" spans="1:35" s="489" customFormat="1" x14ac:dyDescent="0.25">
      <c r="A344" s="250">
        <v>108</v>
      </c>
      <c r="B344" s="484"/>
      <c r="C344" s="484" t="s">
        <v>293</v>
      </c>
      <c r="D344" s="484" t="s">
        <v>724</v>
      </c>
      <c r="E344" s="485" t="s">
        <v>23</v>
      </c>
      <c r="F344" s="456">
        <v>1</v>
      </c>
      <c r="G344" s="486">
        <v>1</v>
      </c>
      <c r="H344" s="486">
        <v>1</v>
      </c>
      <c r="I344" s="486">
        <v>1</v>
      </c>
      <c r="J344" s="487"/>
      <c r="K344" s="487"/>
      <c r="L344" s="487"/>
      <c r="M344" s="487"/>
      <c r="N344" s="487"/>
      <c r="O344" s="487"/>
      <c r="P344" s="487"/>
      <c r="Q344" s="487"/>
      <c r="R344" s="487"/>
      <c r="S344" s="487"/>
      <c r="T344" s="487"/>
      <c r="U344" s="487"/>
      <c r="V344" s="487"/>
      <c r="W344" s="487"/>
      <c r="X344" s="487"/>
      <c r="Y344" s="487"/>
      <c r="Z344" s="487"/>
      <c r="AA344" s="487"/>
      <c r="AB344" s="487"/>
      <c r="AC344" s="487"/>
      <c r="AD344" s="487"/>
      <c r="AE344" s="487"/>
      <c r="AF344" s="487"/>
      <c r="AG344" s="487"/>
      <c r="AH344" s="487"/>
      <c r="AI344" s="487"/>
    </row>
    <row r="345" spans="1:35" s="489" customFormat="1" x14ac:dyDescent="0.25">
      <c r="A345" s="250"/>
      <c r="B345" s="484"/>
      <c r="C345" s="484"/>
      <c r="D345" s="484"/>
      <c r="E345" s="485" t="s">
        <v>24</v>
      </c>
      <c r="F345" s="488">
        <v>1</v>
      </c>
      <c r="G345" s="488">
        <v>0</v>
      </c>
      <c r="H345" s="488">
        <v>0</v>
      </c>
      <c r="I345" s="488">
        <v>0</v>
      </c>
      <c r="J345" s="487"/>
      <c r="K345" s="487"/>
      <c r="L345" s="487"/>
      <c r="M345" s="487"/>
      <c r="N345" s="487"/>
      <c r="O345" s="487"/>
      <c r="P345" s="487"/>
      <c r="Q345" s="487"/>
      <c r="R345" s="487"/>
      <c r="S345" s="487"/>
      <c r="T345" s="487"/>
      <c r="U345" s="487"/>
      <c r="V345" s="487"/>
      <c r="W345" s="487"/>
      <c r="X345" s="487"/>
      <c r="Y345" s="487"/>
      <c r="Z345" s="487"/>
      <c r="AA345" s="487"/>
      <c r="AB345" s="487"/>
      <c r="AC345" s="487"/>
      <c r="AD345" s="487"/>
      <c r="AE345" s="487"/>
      <c r="AF345" s="487"/>
      <c r="AG345" s="487"/>
      <c r="AH345" s="487"/>
      <c r="AI345" s="487"/>
    </row>
    <row r="346" spans="1:35" s="489" customFormat="1" x14ac:dyDescent="0.25">
      <c r="A346" s="250"/>
      <c r="B346" s="484"/>
      <c r="C346" s="484"/>
      <c r="D346" s="484"/>
      <c r="E346" s="485" t="s">
        <v>25</v>
      </c>
      <c r="F346" s="488">
        <v>1</v>
      </c>
      <c r="G346" s="488">
        <v>1</v>
      </c>
      <c r="H346" s="488">
        <v>1</v>
      </c>
      <c r="I346" s="488">
        <v>1</v>
      </c>
      <c r="J346" s="487"/>
      <c r="K346" s="487"/>
      <c r="L346" s="487"/>
      <c r="M346" s="487"/>
      <c r="N346" s="487"/>
      <c r="O346" s="487"/>
      <c r="P346" s="487"/>
      <c r="Q346" s="487"/>
      <c r="R346" s="487"/>
      <c r="S346" s="487"/>
      <c r="T346" s="487"/>
      <c r="U346" s="487"/>
      <c r="V346" s="487"/>
      <c r="W346" s="487"/>
      <c r="X346" s="487"/>
      <c r="Y346" s="487"/>
      <c r="Z346" s="487"/>
      <c r="AA346" s="487"/>
      <c r="AB346" s="487"/>
      <c r="AC346" s="487"/>
      <c r="AD346" s="487"/>
      <c r="AE346" s="487"/>
      <c r="AF346" s="487"/>
      <c r="AG346" s="487"/>
      <c r="AH346" s="487"/>
      <c r="AI346" s="487"/>
    </row>
    <row r="347" spans="1:35" s="489" customFormat="1" x14ac:dyDescent="0.25">
      <c r="A347" s="250">
        <v>109</v>
      </c>
      <c r="B347" s="484"/>
      <c r="C347" s="484" t="s">
        <v>293</v>
      </c>
      <c r="D347" s="484" t="s">
        <v>725</v>
      </c>
      <c r="E347" s="485" t="s">
        <v>23</v>
      </c>
      <c r="F347" s="456">
        <v>1</v>
      </c>
      <c r="G347" s="486">
        <v>1</v>
      </c>
      <c r="H347" s="486">
        <v>1</v>
      </c>
      <c r="I347" s="486">
        <v>1</v>
      </c>
      <c r="J347" s="487"/>
      <c r="K347" s="487"/>
      <c r="L347" s="487"/>
      <c r="M347" s="487"/>
      <c r="N347" s="487"/>
      <c r="O347" s="487"/>
      <c r="P347" s="487"/>
      <c r="Q347" s="487"/>
      <c r="R347" s="487"/>
      <c r="S347" s="487"/>
      <c r="T347" s="487"/>
      <c r="U347" s="487"/>
      <c r="V347" s="487"/>
      <c r="W347" s="487"/>
      <c r="X347" s="487"/>
      <c r="Y347" s="487"/>
      <c r="Z347" s="487"/>
      <c r="AA347" s="487"/>
      <c r="AB347" s="487"/>
      <c r="AC347" s="487"/>
      <c r="AD347" s="487"/>
      <c r="AE347" s="487"/>
      <c r="AF347" s="487"/>
      <c r="AG347" s="487"/>
      <c r="AH347" s="487"/>
      <c r="AI347" s="487"/>
    </row>
    <row r="348" spans="1:35" s="489" customFormat="1" x14ac:dyDescent="0.25">
      <c r="A348" s="250"/>
      <c r="B348" s="484"/>
      <c r="C348" s="484"/>
      <c r="D348" s="484"/>
      <c r="E348" s="485" t="s">
        <v>24</v>
      </c>
      <c r="F348" s="488">
        <v>1</v>
      </c>
      <c r="G348" s="488">
        <v>0</v>
      </c>
      <c r="H348" s="488">
        <v>0</v>
      </c>
      <c r="I348" s="488">
        <v>0</v>
      </c>
      <c r="J348" s="487"/>
      <c r="K348" s="487"/>
      <c r="L348" s="487"/>
      <c r="M348" s="487"/>
      <c r="N348" s="487"/>
      <c r="O348" s="487"/>
      <c r="P348" s="487"/>
      <c r="Q348" s="487"/>
      <c r="R348" s="487"/>
      <c r="S348" s="487"/>
      <c r="T348" s="487"/>
      <c r="U348" s="487"/>
      <c r="V348" s="487"/>
      <c r="W348" s="487"/>
      <c r="X348" s="487"/>
      <c r="Y348" s="487"/>
      <c r="Z348" s="487"/>
      <c r="AA348" s="487"/>
      <c r="AB348" s="487"/>
      <c r="AC348" s="487"/>
      <c r="AD348" s="487"/>
      <c r="AE348" s="487"/>
      <c r="AF348" s="487"/>
      <c r="AG348" s="487"/>
      <c r="AH348" s="487"/>
      <c r="AI348" s="487"/>
    </row>
    <row r="349" spans="1:35" s="489" customFormat="1" x14ac:dyDescent="0.25">
      <c r="A349" s="250"/>
      <c r="B349" s="484"/>
      <c r="C349" s="484"/>
      <c r="D349" s="484"/>
      <c r="E349" s="485" t="s">
        <v>25</v>
      </c>
      <c r="F349" s="488">
        <v>1</v>
      </c>
      <c r="G349" s="488">
        <v>1</v>
      </c>
      <c r="H349" s="488">
        <v>1</v>
      </c>
      <c r="I349" s="488">
        <v>1</v>
      </c>
      <c r="J349" s="487"/>
      <c r="K349" s="487"/>
      <c r="L349" s="487"/>
      <c r="M349" s="487"/>
      <c r="N349" s="487"/>
      <c r="O349" s="487"/>
      <c r="P349" s="487"/>
      <c r="Q349" s="487"/>
      <c r="R349" s="487"/>
      <c r="S349" s="487"/>
      <c r="T349" s="487"/>
      <c r="U349" s="487"/>
      <c r="V349" s="487"/>
      <c r="W349" s="487"/>
      <c r="X349" s="487"/>
      <c r="Y349" s="487"/>
      <c r="Z349" s="487"/>
      <c r="AA349" s="487"/>
      <c r="AB349" s="487"/>
      <c r="AC349" s="487"/>
      <c r="AD349" s="487"/>
      <c r="AE349" s="487"/>
      <c r="AF349" s="487"/>
      <c r="AG349" s="487"/>
      <c r="AH349" s="487"/>
      <c r="AI349" s="487"/>
    </row>
    <row r="350" spans="1:35" s="489" customFormat="1" x14ac:dyDescent="0.25">
      <c r="A350" s="250">
        <v>110</v>
      </c>
      <c r="B350" s="484"/>
      <c r="C350" s="484" t="s">
        <v>293</v>
      </c>
      <c r="D350" s="484" t="s">
        <v>726</v>
      </c>
      <c r="E350" s="485" t="s">
        <v>23</v>
      </c>
      <c r="F350" s="456">
        <v>1</v>
      </c>
      <c r="G350" s="486">
        <v>1</v>
      </c>
      <c r="H350" s="486">
        <v>1</v>
      </c>
      <c r="I350" s="486">
        <v>1</v>
      </c>
      <c r="J350" s="487"/>
      <c r="K350" s="487"/>
      <c r="L350" s="487"/>
      <c r="M350" s="487"/>
      <c r="N350" s="487"/>
      <c r="O350" s="487"/>
      <c r="P350" s="487"/>
      <c r="Q350" s="487"/>
      <c r="R350" s="487"/>
      <c r="S350" s="487"/>
      <c r="T350" s="487"/>
      <c r="U350" s="487"/>
      <c r="V350" s="487"/>
      <c r="W350" s="487"/>
      <c r="X350" s="487"/>
      <c r="Y350" s="487"/>
      <c r="Z350" s="487"/>
      <c r="AA350" s="487"/>
      <c r="AB350" s="487"/>
      <c r="AC350" s="487"/>
      <c r="AD350" s="487"/>
      <c r="AE350" s="487"/>
      <c r="AF350" s="487"/>
      <c r="AG350" s="487"/>
      <c r="AH350" s="487"/>
      <c r="AI350" s="487"/>
    </row>
    <row r="351" spans="1:35" s="489" customFormat="1" x14ac:dyDescent="0.25">
      <c r="A351" s="250"/>
      <c r="B351" s="484"/>
      <c r="C351" s="484"/>
      <c r="D351" s="484"/>
      <c r="E351" s="485" t="s">
        <v>24</v>
      </c>
      <c r="F351" s="488">
        <v>1</v>
      </c>
      <c r="G351" s="488">
        <v>0</v>
      </c>
      <c r="H351" s="488">
        <v>0</v>
      </c>
      <c r="I351" s="488">
        <v>0</v>
      </c>
      <c r="J351" s="487"/>
      <c r="K351" s="487"/>
      <c r="L351" s="487"/>
      <c r="M351" s="487"/>
      <c r="N351" s="487"/>
      <c r="O351" s="487"/>
      <c r="P351" s="487"/>
      <c r="Q351" s="487"/>
      <c r="R351" s="487"/>
      <c r="S351" s="487"/>
      <c r="T351" s="487"/>
      <c r="U351" s="487"/>
      <c r="V351" s="487"/>
      <c r="W351" s="487"/>
      <c r="X351" s="487"/>
      <c r="Y351" s="487"/>
      <c r="Z351" s="487"/>
      <c r="AA351" s="487"/>
      <c r="AB351" s="487"/>
      <c r="AC351" s="487"/>
      <c r="AD351" s="487"/>
      <c r="AE351" s="487"/>
      <c r="AF351" s="487"/>
      <c r="AG351" s="487"/>
      <c r="AH351" s="487"/>
      <c r="AI351" s="487"/>
    </row>
    <row r="352" spans="1:35" s="489" customFormat="1" x14ac:dyDescent="0.25">
      <c r="A352" s="250"/>
      <c r="B352" s="484"/>
      <c r="C352" s="484"/>
      <c r="D352" s="484"/>
      <c r="E352" s="485" t="s">
        <v>25</v>
      </c>
      <c r="F352" s="488">
        <v>1</v>
      </c>
      <c r="G352" s="488">
        <v>1</v>
      </c>
      <c r="H352" s="488">
        <v>1</v>
      </c>
      <c r="I352" s="488">
        <v>1</v>
      </c>
      <c r="J352" s="487"/>
      <c r="K352" s="487"/>
      <c r="L352" s="487"/>
      <c r="M352" s="487"/>
      <c r="N352" s="487"/>
      <c r="O352" s="487"/>
      <c r="P352" s="487"/>
      <c r="Q352" s="487"/>
      <c r="R352" s="487"/>
      <c r="S352" s="487"/>
      <c r="T352" s="487"/>
      <c r="U352" s="487"/>
      <c r="V352" s="487"/>
      <c r="W352" s="487"/>
      <c r="X352" s="487"/>
      <c r="Y352" s="487"/>
      <c r="Z352" s="487"/>
      <c r="AA352" s="487"/>
      <c r="AB352" s="487"/>
      <c r="AC352" s="487"/>
      <c r="AD352" s="487"/>
      <c r="AE352" s="487"/>
      <c r="AF352" s="487"/>
      <c r="AG352" s="487"/>
      <c r="AH352" s="487"/>
      <c r="AI352" s="487"/>
    </row>
    <row r="353" spans="1:35" s="489" customFormat="1" x14ac:dyDescent="0.25">
      <c r="A353" s="250">
        <v>111</v>
      </c>
      <c r="B353" s="484"/>
      <c r="C353" s="484" t="s">
        <v>295</v>
      </c>
      <c r="D353" s="484" t="s">
        <v>727</v>
      </c>
      <c r="E353" s="485" t="s">
        <v>23</v>
      </c>
      <c r="F353" s="456">
        <v>1</v>
      </c>
      <c r="G353" s="486">
        <v>1</v>
      </c>
      <c r="H353" s="486">
        <v>1</v>
      </c>
      <c r="I353" s="486">
        <v>1</v>
      </c>
      <c r="J353" s="487"/>
      <c r="K353" s="487"/>
      <c r="L353" s="487"/>
      <c r="M353" s="487"/>
      <c r="N353" s="487"/>
      <c r="O353" s="487"/>
      <c r="P353" s="487"/>
      <c r="Q353" s="487"/>
      <c r="R353" s="487"/>
      <c r="S353" s="487"/>
      <c r="T353" s="487"/>
      <c r="U353" s="487"/>
      <c r="V353" s="487"/>
      <c r="W353" s="487"/>
      <c r="X353" s="487"/>
      <c r="Y353" s="487"/>
      <c r="Z353" s="487"/>
      <c r="AA353" s="487"/>
      <c r="AB353" s="487"/>
      <c r="AC353" s="487"/>
      <c r="AD353" s="487"/>
      <c r="AE353" s="487"/>
      <c r="AF353" s="487"/>
      <c r="AG353" s="487"/>
      <c r="AH353" s="487"/>
      <c r="AI353" s="487"/>
    </row>
    <row r="354" spans="1:35" s="489" customFormat="1" x14ac:dyDescent="0.25">
      <c r="A354" s="250"/>
      <c r="B354" s="484"/>
      <c r="C354" s="484"/>
      <c r="D354" s="484"/>
      <c r="E354" s="485" t="s">
        <v>24</v>
      </c>
      <c r="F354" s="488">
        <v>1</v>
      </c>
      <c r="G354" s="488">
        <v>0</v>
      </c>
      <c r="H354" s="488">
        <v>0</v>
      </c>
      <c r="I354" s="488">
        <v>0</v>
      </c>
      <c r="J354" s="487"/>
      <c r="K354" s="487"/>
      <c r="L354" s="487"/>
      <c r="M354" s="487"/>
      <c r="N354" s="487"/>
      <c r="O354" s="487"/>
      <c r="P354" s="487"/>
      <c r="Q354" s="487"/>
      <c r="R354" s="487"/>
      <c r="S354" s="487"/>
      <c r="T354" s="487"/>
      <c r="U354" s="487"/>
      <c r="V354" s="487"/>
      <c r="W354" s="487"/>
      <c r="X354" s="487"/>
      <c r="Y354" s="487"/>
      <c r="Z354" s="487"/>
      <c r="AA354" s="487"/>
      <c r="AB354" s="487"/>
      <c r="AC354" s="487"/>
      <c r="AD354" s="487"/>
      <c r="AE354" s="487"/>
      <c r="AF354" s="487"/>
      <c r="AG354" s="487"/>
      <c r="AH354" s="487"/>
      <c r="AI354" s="487"/>
    </row>
    <row r="355" spans="1:35" s="489" customFormat="1" x14ac:dyDescent="0.25">
      <c r="A355" s="250"/>
      <c r="B355" s="484"/>
      <c r="C355" s="484"/>
      <c r="D355" s="484"/>
      <c r="E355" s="485" t="s">
        <v>25</v>
      </c>
      <c r="F355" s="488">
        <v>1</v>
      </c>
      <c r="G355" s="488">
        <v>1</v>
      </c>
      <c r="H355" s="488">
        <v>1</v>
      </c>
      <c r="I355" s="488">
        <v>1</v>
      </c>
      <c r="J355" s="487"/>
      <c r="K355" s="487"/>
      <c r="L355" s="487"/>
      <c r="M355" s="487"/>
      <c r="N355" s="487"/>
      <c r="O355" s="487"/>
      <c r="P355" s="487"/>
      <c r="Q355" s="487"/>
      <c r="R355" s="487"/>
      <c r="S355" s="487"/>
      <c r="T355" s="487"/>
      <c r="U355" s="487"/>
      <c r="V355" s="487"/>
      <c r="W355" s="487"/>
      <c r="X355" s="487"/>
      <c r="Y355" s="487"/>
      <c r="Z355" s="487"/>
      <c r="AA355" s="487"/>
      <c r="AB355" s="487"/>
      <c r="AC355" s="487"/>
      <c r="AD355" s="487"/>
      <c r="AE355" s="487"/>
      <c r="AF355" s="487"/>
      <c r="AG355" s="487"/>
      <c r="AH355" s="487"/>
      <c r="AI355" s="487"/>
    </row>
    <row r="356" spans="1:35" s="489" customFormat="1" x14ac:dyDescent="0.25">
      <c r="A356" s="250">
        <v>112</v>
      </c>
      <c r="B356" s="484"/>
      <c r="C356" s="484" t="s">
        <v>297</v>
      </c>
      <c r="D356" s="484" t="s">
        <v>728</v>
      </c>
      <c r="E356" s="485" t="s">
        <v>23</v>
      </c>
      <c r="F356" s="456">
        <v>1</v>
      </c>
      <c r="G356" s="486">
        <v>1</v>
      </c>
      <c r="H356" s="486">
        <v>1</v>
      </c>
      <c r="I356" s="486">
        <v>1</v>
      </c>
      <c r="J356" s="487"/>
      <c r="K356" s="487"/>
      <c r="L356" s="487"/>
      <c r="M356" s="487"/>
      <c r="N356" s="487"/>
      <c r="O356" s="487"/>
      <c r="P356" s="487"/>
      <c r="Q356" s="487"/>
      <c r="R356" s="487"/>
      <c r="S356" s="487"/>
      <c r="T356" s="487"/>
      <c r="U356" s="487"/>
      <c r="V356" s="487"/>
      <c r="W356" s="487"/>
      <c r="X356" s="487"/>
      <c r="Y356" s="487"/>
      <c r="Z356" s="487"/>
      <c r="AA356" s="487"/>
      <c r="AB356" s="487"/>
      <c r="AC356" s="487"/>
      <c r="AD356" s="487"/>
      <c r="AE356" s="487"/>
      <c r="AF356" s="487"/>
      <c r="AG356" s="487"/>
      <c r="AH356" s="487"/>
      <c r="AI356" s="487"/>
    </row>
    <row r="357" spans="1:35" s="489" customFormat="1" x14ac:dyDescent="0.25">
      <c r="A357" s="250"/>
      <c r="B357" s="484"/>
      <c r="C357" s="484"/>
      <c r="D357" s="484"/>
      <c r="E357" s="485" t="s">
        <v>24</v>
      </c>
      <c r="F357" s="488">
        <v>1</v>
      </c>
      <c r="G357" s="488">
        <v>0</v>
      </c>
      <c r="H357" s="488">
        <v>0</v>
      </c>
      <c r="I357" s="488">
        <v>0</v>
      </c>
      <c r="J357" s="487"/>
      <c r="K357" s="487"/>
      <c r="L357" s="487"/>
      <c r="M357" s="487"/>
      <c r="N357" s="487"/>
      <c r="O357" s="487"/>
      <c r="P357" s="487"/>
      <c r="Q357" s="487"/>
      <c r="R357" s="487"/>
      <c r="S357" s="487"/>
      <c r="T357" s="487"/>
      <c r="U357" s="487"/>
      <c r="V357" s="487"/>
      <c r="W357" s="487"/>
      <c r="X357" s="487"/>
      <c r="Y357" s="487"/>
      <c r="Z357" s="487"/>
      <c r="AA357" s="487"/>
      <c r="AB357" s="487"/>
      <c r="AC357" s="487"/>
      <c r="AD357" s="487"/>
      <c r="AE357" s="487"/>
      <c r="AF357" s="487"/>
      <c r="AG357" s="487"/>
      <c r="AH357" s="487"/>
      <c r="AI357" s="487"/>
    </row>
    <row r="358" spans="1:35" s="489" customFormat="1" x14ac:dyDescent="0.25">
      <c r="A358" s="250"/>
      <c r="B358" s="484"/>
      <c r="C358" s="484"/>
      <c r="D358" s="484"/>
      <c r="E358" s="485" t="s">
        <v>25</v>
      </c>
      <c r="F358" s="488">
        <v>1</v>
      </c>
      <c r="G358" s="488">
        <v>1</v>
      </c>
      <c r="H358" s="488">
        <v>1</v>
      </c>
      <c r="I358" s="488">
        <v>1</v>
      </c>
      <c r="J358" s="487"/>
      <c r="K358" s="487"/>
      <c r="L358" s="487"/>
      <c r="M358" s="487"/>
      <c r="N358" s="487"/>
      <c r="O358" s="487"/>
      <c r="P358" s="487"/>
      <c r="Q358" s="487"/>
      <c r="R358" s="487"/>
      <c r="S358" s="487"/>
      <c r="T358" s="487"/>
      <c r="U358" s="487"/>
      <c r="V358" s="487"/>
      <c r="W358" s="487"/>
      <c r="X358" s="487"/>
      <c r="Y358" s="487"/>
      <c r="Z358" s="487"/>
      <c r="AA358" s="487"/>
      <c r="AB358" s="487"/>
      <c r="AC358" s="487"/>
      <c r="AD358" s="487"/>
      <c r="AE358" s="487"/>
      <c r="AF358" s="487"/>
      <c r="AG358" s="487"/>
      <c r="AH358" s="487"/>
      <c r="AI358" s="487"/>
    </row>
    <row r="359" spans="1:35" s="489" customFormat="1" x14ac:dyDescent="0.25">
      <c r="A359" s="250">
        <v>113</v>
      </c>
      <c r="B359" s="484"/>
      <c r="C359" s="484" t="s">
        <v>297</v>
      </c>
      <c r="D359" s="484" t="s">
        <v>729</v>
      </c>
      <c r="E359" s="485" t="s">
        <v>23</v>
      </c>
      <c r="F359" s="456">
        <v>1</v>
      </c>
      <c r="G359" s="486">
        <v>1</v>
      </c>
      <c r="H359" s="486">
        <v>1</v>
      </c>
      <c r="I359" s="486">
        <v>1</v>
      </c>
      <c r="J359" s="487"/>
      <c r="K359" s="487"/>
      <c r="L359" s="487"/>
      <c r="M359" s="487"/>
      <c r="N359" s="487"/>
      <c r="O359" s="487"/>
      <c r="P359" s="487"/>
      <c r="Q359" s="487"/>
      <c r="R359" s="487"/>
      <c r="S359" s="487"/>
      <c r="T359" s="487"/>
      <c r="U359" s="487"/>
      <c r="V359" s="487"/>
      <c r="W359" s="487"/>
      <c r="X359" s="487"/>
      <c r="Y359" s="487"/>
      <c r="Z359" s="487"/>
      <c r="AA359" s="487"/>
      <c r="AB359" s="487"/>
      <c r="AC359" s="487"/>
      <c r="AD359" s="487"/>
      <c r="AE359" s="487"/>
      <c r="AF359" s="487"/>
      <c r="AG359" s="487"/>
      <c r="AH359" s="487"/>
      <c r="AI359" s="487"/>
    </row>
    <row r="360" spans="1:35" s="489" customFormat="1" x14ac:dyDescent="0.25">
      <c r="A360" s="250"/>
      <c r="B360" s="484"/>
      <c r="C360" s="484"/>
      <c r="D360" s="484"/>
      <c r="E360" s="485" t="s">
        <v>24</v>
      </c>
      <c r="F360" s="488">
        <v>1</v>
      </c>
      <c r="G360" s="488">
        <v>0</v>
      </c>
      <c r="H360" s="488">
        <v>0</v>
      </c>
      <c r="I360" s="488">
        <v>0</v>
      </c>
      <c r="J360" s="487"/>
      <c r="K360" s="487"/>
      <c r="L360" s="487"/>
      <c r="M360" s="487"/>
      <c r="N360" s="487"/>
      <c r="O360" s="487"/>
      <c r="P360" s="487"/>
      <c r="Q360" s="487"/>
      <c r="R360" s="487"/>
      <c r="S360" s="487"/>
      <c r="T360" s="487"/>
      <c r="U360" s="487"/>
      <c r="V360" s="487"/>
      <c r="W360" s="487"/>
      <c r="X360" s="487"/>
      <c r="Y360" s="487"/>
      <c r="Z360" s="487"/>
      <c r="AA360" s="487"/>
      <c r="AB360" s="487"/>
      <c r="AC360" s="487"/>
      <c r="AD360" s="487"/>
      <c r="AE360" s="487"/>
      <c r="AF360" s="487"/>
      <c r="AG360" s="487"/>
      <c r="AH360" s="487"/>
      <c r="AI360" s="487"/>
    </row>
    <row r="361" spans="1:35" s="489" customFormat="1" x14ac:dyDescent="0.25">
      <c r="A361" s="250"/>
      <c r="B361" s="484"/>
      <c r="C361" s="484"/>
      <c r="D361" s="484"/>
      <c r="E361" s="485" t="s">
        <v>25</v>
      </c>
      <c r="F361" s="488">
        <v>1</v>
      </c>
      <c r="G361" s="488">
        <v>1</v>
      </c>
      <c r="H361" s="488">
        <v>1</v>
      </c>
      <c r="I361" s="488">
        <v>1</v>
      </c>
      <c r="J361" s="487"/>
      <c r="K361" s="487"/>
      <c r="L361" s="487"/>
      <c r="M361" s="487"/>
      <c r="N361" s="487"/>
      <c r="O361" s="487"/>
      <c r="P361" s="487"/>
      <c r="Q361" s="487"/>
      <c r="R361" s="487"/>
      <c r="S361" s="487"/>
      <c r="T361" s="487"/>
      <c r="U361" s="487"/>
      <c r="V361" s="487"/>
      <c r="W361" s="487"/>
      <c r="X361" s="487"/>
      <c r="Y361" s="487"/>
      <c r="Z361" s="487"/>
      <c r="AA361" s="487"/>
      <c r="AB361" s="487"/>
      <c r="AC361" s="487"/>
      <c r="AD361" s="487"/>
      <c r="AE361" s="487"/>
      <c r="AF361" s="487"/>
      <c r="AG361" s="487"/>
      <c r="AH361" s="487"/>
      <c r="AI361" s="487"/>
    </row>
    <row r="362" spans="1:35" s="489" customFormat="1" x14ac:dyDescent="0.25">
      <c r="A362" s="250">
        <v>114</v>
      </c>
      <c r="B362" s="484"/>
      <c r="C362" s="484" t="s">
        <v>299</v>
      </c>
      <c r="D362" s="484" t="s">
        <v>730</v>
      </c>
      <c r="E362" s="485" t="s">
        <v>23</v>
      </c>
      <c r="F362" s="456">
        <v>1</v>
      </c>
      <c r="G362" s="486">
        <v>1</v>
      </c>
      <c r="H362" s="486">
        <v>1</v>
      </c>
      <c r="I362" s="486">
        <v>1</v>
      </c>
      <c r="J362" s="487"/>
      <c r="K362" s="487"/>
      <c r="L362" s="487"/>
      <c r="M362" s="487"/>
      <c r="N362" s="487"/>
      <c r="O362" s="487"/>
      <c r="P362" s="487"/>
      <c r="Q362" s="487"/>
      <c r="R362" s="487"/>
      <c r="S362" s="487"/>
      <c r="T362" s="487"/>
      <c r="U362" s="487"/>
      <c r="V362" s="487"/>
      <c r="W362" s="487"/>
      <c r="X362" s="487"/>
      <c r="Y362" s="487"/>
      <c r="Z362" s="487"/>
      <c r="AA362" s="487"/>
      <c r="AB362" s="487"/>
      <c r="AC362" s="487"/>
      <c r="AD362" s="487"/>
      <c r="AE362" s="487"/>
      <c r="AF362" s="487"/>
      <c r="AG362" s="487"/>
      <c r="AH362" s="487"/>
      <c r="AI362" s="487"/>
    </row>
    <row r="363" spans="1:35" s="489" customFormat="1" x14ac:dyDescent="0.25">
      <c r="A363" s="250"/>
      <c r="B363" s="484"/>
      <c r="C363" s="484"/>
      <c r="D363" s="484"/>
      <c r="E363" s="485" t="s">
        <v>24</v>
      </c>
      <c r="F363" s="488">
        <v>1</v>
      </c>
      <c r="G363" s="488">
        <v>0</v>
      </c>
      <c r="H363" s="488">
        <v>0</v>
      </c>
      <c r="I363" s="488">
        <v>0</v>
      </c>
      <c r="J363" s="487"/>
      <c r="K363" s="487"/>
      <c r="L363" s="487"/>
      <c r="M363" s="487"/>
      <c r="N363" s="487"/>
      <c r="O363" s="487"/>
      <c r="P363" s="487"/>
      <c r="Q363" s="487"/>
      <c r="R363" s="487"/>
      <c r="S363" s="487"/>
      <c r="T363" s="487"/>
      <c r="U363" s="487"/>
      <c r="V363" s="487"/>
      <c r="W363" s="487"/>
      <c r="X363" s="487"/>
      <c r="Y363" s="487"/>
      <c r="Z363" s="487"/>
      <c r="AA363" s="487"/>
      <c r="AB363" s="487"/>
      <c r="AC363" s="487"/>
      <c r="AD363" s="487"/>
      <c r="AE363" s="487"/>
      <c r="AF363" s="487"/>
      <c r="AG363" s="487"/>
      <c r="AH363" s="487"/>
      <c r="AI363" s="487"/>
    </row>
    <row r="364" spans="1:35" s="489" customFormat="1" x14ac:dyDescent="0.25">
      <c r="A364" s="250"/>
      <c r="B364" s="484"/>
      <c r="C364" s="484"/>
      <c r="D364" s="484"/>
      <c r="E364" s="485" t="s">
        <v>25</v>
      </c>
      <c r="F364" s="488">
        <v>1</v>
      </c>
      <c r="G364" s="488">
        <v>1</v>
      </c>
      <c r="H364" s="488">
        <v>1</v>
      </c>
      <c r="I364" s="488">
        <v>1</v>
      </c>
      <c r="J364" s="487"/>
      <c r="K364" s="487"/>
      <c r="L364" s="487"/>
      <c r="M364" s="487"/>
      <c r="N364" s="487"/>
      <c r="O364" s="487"/>
      <c r="P364" s="487"/>
      <c r="Q364" s="487"/>
      <c r="R364" s="487"/>
      <c r="S364" s="487"/>
      <c r="T364" s="487"/>
      <c r="U364" s="487"/>
      <c r="V364" s="487"/>
      <c r="W364" s="487"/>
      <c r="X364" s="487"/>
      <c r="Y364" s="487"/>
      <c r="Z364" s="487"/>
      <c r="AA364" s="487"/>
      <c r="AB364" s="487"/>
      <c r="AC364" s="487"/>
      <c r="AD364" s="487"/>
      <c r="AE364" s="487"/>
      <c r="AF364" s="487"/>
      <c r="AG364" s="487"/>
      <c r="AH364" s="487"/>
      <c r="AI364" s="487"/>
    </row>
    <row r="365" spans="1:35" s="489" customFormat="1" x14ac:dyDescent="0.25">
      <c r="A365" s="250">
        <v>115</v>
      </c>
      <c r="B365" s="484"/>
      <c r="C365" s="484" t="s">
        <v>299</v>
      </c>
      <c r="D365" s="484" t="s">
        <v>731</v>
      </c>
      <c r="E365" s="485" t="s">
        <v>23</v>
      </c>
      <c r="F365" s="456">
        <v>1</v>
      </c>
      <c r="G365" s="486">
        <v>1</v>
      </c>
      <c r="H365" s="486">
        <v>1</v>
      </c>
      <c r="I365" s="486">
        <v>1</v>
      </c>
      <c r="J365" s="487"/>
      <c r="K365" s="487"/>
      <c r="L365" s="487"/>
      <c r="M365" s="487"/>
      <c r="N365" s="487"/>
      <c r="O365" s="487"/>
      <c r="P365" s="487"/>
      <c r="Q365" s="487"/>
      <c r="R365" s="487"/>
      <c r="S365" s="487"/>
      <c r="T365" s="487"/>
      <c r="U365" s="487"/>
      <c r="V365" s="487"/>
      <c r="W365" s="487"/>
      <c r="X365" s="487"/>
      <c r="Y365" s="487"/>
      <c r="Z365" s="487"/>
      <c r="AA365" s="487"/>
      <c r="AB365" s="487"/>
      <c r="AC365" s="487"/>
      <c r="AD365" s="487"/>
      <c r="AE365" s="487"/>
      <c r="AF365" s="487"/>
      <c r="AG365" s="487"/>
      <c r="AH365" s="487"/>
      <c r="AI365" s="487"/>
    </row>
    <row r="366" spans="1:35" s="489" customFormat="1" x14ac:dyDescent="0.25">
      <c r="A366" s="250"/>
      <c r="B366" s="484"/>
      <c r="C366" s="484"/>
      <c r="D366" s="484"/>
      <c r="E366" s="485" t="s">
        <v>24</v>
      </c>
      <c r="F366" s="488">
        <v>1</v>
      </c>
      <c r="G366" s="488">
        <v>0</v>
      </c>
      <c r="H366" s="488">
        <v>0</v>
      </c>
      <c r="I366" s="488">
        <v>0</v>
      </c>
      <c r="J366" s="487"/>
      <c r="K366" s="487"/>
      <c r="L366" s="487"/>
      <c r="M366" s="487"/>
      <c r="N366" s="487"/>
      <c r="O366" s="487"/>
      <c r="P366" s="487"/>
      <c r="Q366" s="487"/>
      <c r="R366" s="487"/>
      <c r="S366" s="487"/>
      <c r="T366" s="487"/>
      <c r="U366" s="487"/>
      <c r="V366" s="487"/>
      <c r="W366" s="487"/>
      <c r="X366" s="487"/>
      <c r="Y366" s="487"/>
      <c r="Z366" s="487"/>
      <c r="AA366" s="487"/>
      <c r="AB366" s="487"/>
      <c r="AC366" s="487"/>
      <c r="AD366" s="487"/>
      <c r="AE366" s="487"/>
      <c r="AF366" s="487"/>
      <c r="AG366" s="487"/>
      <c r="AH366" s="487"/>
      <c r="AI366" s="487"/>
    </row>
    <row r="367" spans="1:35" s="489" customFormat="1" x14ac:dyDescent="0.25">
      <c r="A367" s="250"/>
      <c r="B367" s="484"/>
      <c r="C367" s="484"/>
      <c r="D367" s="484"/>
      <c r="E367" s="485" t="s">
        <v>25</v>
      </c>
      <c r="F367" s="488">
        <v>1</v>
      </c>
      <c r="G367" s="488">
        <v>1</v>
      </c>
      <c r="H367" s="488">
        <v>1</v>
      </c>
      <c r="I367" s="488">
        <v>1</v>
      </c>
      <c r="J367" s="487"/>
      <c r="K367" s="487"/>
      <c r="L367" s="487"/>
      <c r="M367" s="487"/>
      <c r="N367" s="487"/>
      <c r="O367" s="487"/>
      <c r="P367" s="487"/>
      <c r="Q367" s="487"/>
      <c r="R367" s="487"/>
      <c r="S367" s="487"/>
      <c r="T367" s="487"/>
      <c r="U367" s="487"/>
      <c r="V367" s="487"/>
      <c r="W367" s="487"/>
      <c r="X367" s="487"/>
      <c r="Y367" s="487"/>
      <c r="Z367" s="487"/>
      <c r="AA367" s="487"/>
      <c r="AB367" s="487"/>
      <c r="AC367" s="487"/>
      <c r="AD367" s="487"/>
      <c r="AE367" s="487"/>
      <c r="AF367" s="487"/>
      <c r="AG367" s="487"/>
      <c r="AH367" s="487"/>
      <c r="AI367" s="487"/>
    </row>
    <row r="368" spans="1:35" s="489" customFormat="1" x14ac:dyDescent="0.25">
      <c r="A368" s="250">
        <v>116</v>
      </c>
      <c r="B368" s="484"/>
      <c r="C368" s="484" t="s">
        <v>299</v>
      </c>
      <c r="D368" s="484" t="s">
        <v>732</v>
      </c>
      <c r="E368" s="485" t="s">
        <v>23</v>
      </c>
      <c r="F368" s="456">
        <v>1</v>
      </c>
      <c r="G368" s="486">
        <v>1</v>
      </c>
      <c r="H368" s="486">
        <v>1</v>
      </c>
      <c r="I368" s="486">
        <v>1</v>
      </c>
      <c r="J368" s="487"/>
      <c r="K368" s="487"/>
      <c r="L368" s="487"/>
      <c r="M368" s="487"/>
      <c r="N368" s="487"/>
      <c r="O368" s="487"/>
      <c r="P368" s="487"/>
      <c r="Q368" s="487"/>
      <c r="R368" s="487"/>
      <c r="S368" s="487"/>
      <c r="T368" s="487"/>
      <c r="U368" s="487"/>
      <c r="V368" s="487"/>
      <c r="W368" s="487"/>
      <c r="X368" s="487"/>
      <c r="Y368" s="487"/>
      <c r="Z368" s="487"/>
      <c r="AA368" s="487"/>
      <c r="AB368" s="487"/>
      <c r="AC368" s="487"/>
      <c r="AD368" s="487"/>
      <c r="AE368" s="487"/>
      <c r="AF368" s="487"/>
      <c r="AG368" s="487"/>
      <c r="AH368" s="487"/>
      <c r="AI368" s="487"/>
    </row>
    <row r="369" spans="1:35" s="489" customFormat="1" x14ac:dyDescent="0.25">
      <c r="A369" s="250"/>
      <c r="B369" s="484"/>
      <c r="C369" s="484"/>
      <c r="D369" s="484"/>
      <c r="E369" s="485" t="s">
        <v>24</v>
      </c>
      <c r="F369" s="488">
        <v>1</v>
      </c>
      <c r="G369" s="488">
        <v>0</v>
      </c>
      <c r="H369" s="488">
        <v>0</v>
      </c>
      <c r="I369" s="488">
        <v>0</v>
      </c>
      <c r="J369" s="487"/>
      <c r="K369" s="487"/>
      <c r="L369" s="487"/>
      <c r="M369" s="487"/>
      <c r="N369" s="487"/>
      <c r="O369" s="487"/>
      <c r="P369" s="487"/>
      <c r="Q369" s="487"/>
      <c r="R369" s="487"/>
      <c r="S369" s="487"/>
      <c r="T369" s="487"/>
      <c r="U369" s="487"/>
      <c r="V369" s="487"/>
      <c r="W369" s="487"/>
      <c r="X369" s="487"/>
      <c r="Y369" s="487"/>
      <c r="Z369" s="487"/>
      <c r="AA369" s="487"/>
      <c r="AB369" s="487"/>
      <c r="AC369" s="487"/>
      <c r="AD369" s="487"/>
      <c r="AE369" s="487"/>
      <c r="AF369" s="487"/>
      <c r="AG369" s="487"/>
      <c r="AH369" s="487"/>
      <c r="AI369" s="487"/>
    </row>
    <row r="370" spans="1:35" s="489" customFormat="1" x14ac:dyDescent="0.25">
      <c r="A370" s="250"/>
      <c r="B370" s="484"/>
      <c r="C370" s="484"/>
      <c r="D370" s="484"/>
      <c r="E370" s="485" t="s">
        <v>25</v>
      </c>
      <c r="F370" s="488">
        <v>1</v>
      </c>
      <c r="G370" s="488">
        <v>1</v>
      </c>
      <c r="H370" s="488">
        <v>1</v>
      </c>
      <c r="I370" s="488">
        <v>1</v>
      </c>
      <c r="J370" s="487"/>
      <c r="K370" s="487"/>
      <c r="L370" s="487"/>
      <c r="M370" s="487"/>
      <c r="N370" s="487"/>
      <c r="O370" s="487"/>
      <c r="P370" s="487"/>
      <c r="Q370" s="487"/>
      <c r="R370" s="487"/>
      <c r="S370" s="487"/>
      <c r="T370" s="487"/>
      <c r="U370" s="487"/>
      <c r="V370" s="487"/>
      <c r="W370" s="487"/>
      <c r="X370" s="487"/>
      <c r="Y370" s="487"/>
      <c r="Z370" s="487"/>
      <c r="AA370" s="487"/>
      <c r="AB370" s="487"/>
      <c r="AC370" s="487"/>
      <c r="AD370" s="487"/>
      <c r="AE370" s="487"/>
      <c r="AF370" s="487"/>
      <c r="AG370" s="487"/>
      <c r="AH370" s="487"/>
      <c r="AI370" s="487"/>
    </row>
    <row r="371" spans="1:35" s="489" customFormat="1" x14ac:dyDescent="0.25">
      <c r="A371" s="250">
        <v>117</v>
      </c>
      <c r="B371" s="484"/>
      <c r="C371" s="484" t="s">
        <v>291</v>
      </c>
      <c r="D371" s="484" t="s">
        <v>733</v>
      </c>
      <c r="E371" s="485" t="s">
        <v>23</v>
      </c>
      <c r="F371" s="456">
        <v>1</v>
      </c>
      <c r="G371" s="486">
        <v>1</v>
      </c>
      <c r="H371" s="486">
        <v>1</v>
      </c>
      <c r="I371" s="486">
        <v>1</v>
      </c>
      <c r="J371" s="487"/>
      <c r="K371" s="487"/>
      <c r="L371" s="487"/>
      <c r="M371" s="487"/>
      <c r="N371" s="487"/>
      <c r="O371" s="487"/>
      <c r="P371" s="487"/>
      <c r="Q371" s="487"/>
      <c r="R371" s="487"/>
      <c r="S371" s="487"/>
      <c r="T371" s="487"/>
      <c r="U371" s="487"/>
      <c r="V371" s="487"/>
      <c r="W371" s="487"/>
      <c r="X371" s="487"/>
      <c r="Y371" s="487"/>
      <c r="Z371" s="487"/>
      <c r="AA371" s="487"/>
      <c r="AB371" s="487"/>
      <c r="AC371" s="487"/>
      <c r="AD371" s="487"/>
      <c r="AE371" s="487"/>
      <c r="AF371" s="487"/>
      <c r="AG371" s="487"/>
      <c r="AH371" s="487"/>
      <c r="AI371" s="487"/>
    </row>
    <row r="372" spans="1:35" s="489" customFormat="1" x14ac:dyDescent="0.25">
      <c r="A372" s="250"/>
      <c r="B372" s="484"/>
      <c r="C372" s="484"/>
      <c r="D372" s="484"/>
      <c r="E372" s="485" t="s">
        <v>24</v>
      </c>
      <c r="F372" s="488">
        <v>1</v>
      </c>
      <c r="G372" s="488">
        <v>0</v>
      </c>
      <c r="H372" s="488">
        <v>0</v>
      </c>
      <c r="I372" s="488">
        <v>0</v>
      </c>
      <c r="J372" s="487"/>
      <c r="K372" s="487"/>
      <c r="L372" s="487"/>
      <c r="M372" s="487"/>
      <c r="N372" s="487"/>
      <c r="O372" s="487"/>
      <c r="P372" s="487"/>
      <c r="Q372" s="487"/>
      <c r="R372" s="487"/>
      <c r="S372" s="487"/>
      <c r="T372" s="487"/>
      <c r="U372" s="487"/>
      <c r="V372" s="487"/>
      <c r="W372" s="487"/>
      <c r="X372" s="487"/>
      <c r="Y372" s="487"/>
      <c r="Z372" s="487"/>
      <c r="AA372" s="487"/>
      <c r="AB372" s="487"/>
      <c r="AC372" s="487"/>
      <c r="AD372" s="487"/>
      <c r="AE372" s="487"/>
      <c r="AF372" s="487"/>
      <c r="AG372" s="487"/>
      <c r="AH372" s="487"/>
      <c r="AI372" s="487"/>
    </row>
    <row r="373" spans="1:35" s="489" customFormat="1" x14ac:dyDescent="0.25">
      <c r="A373" s="250"/>
      <c r="B373" s="484"/>
      <c r="C373" s="484"/>
      <c r="D373" s="484"/>
      <c r="E373" s="485" t="s">
        <v>25</v>
      </c>
      <c r="F373" s="488">
        <v>1</v>
      </c>
      <c r="G373" s="488">
        <v>1</v>
      </c>
      <c r="H373" s="488">
        <v>1</v>
      </c>
      <c r="I373" s="488">
        <v>1</v>
      </c>
      <c r="J373" s="487"/>
      <c r="K373" s="487"/>
      <c r="L373" s="487"/>
      <c r="M373" s="487"/>
      <c r="N373" s="487"/>
      <c r="O373" s="487"/>
      <c r="P373" s="487"/>
      <c r="Q373" s="487"/>
      <c r="R373" s="487"/>
      <c r="S373" s="487"/>
      <c r="T373" s="487"/>
      <c r="U373" s="487"/>
      <c r="V373" s="487"/>
      <c r="W373" s="487"/>
      <c r="X373" s="487"/>
      <c r="Y373" s="487"/>
      <c r="Z373" s="487"/>
      <c r="AA373" s="487"/>
      <c r="AB373" s="487"/>
      <c r="AC373" s="487"/>
      <c r="AD373" s="487"/>
      <c r="AE373" s="487"/>
      <c r="AF373" s="487"/>
      <c r="AG373" s="487"/>
      <c r="AH373" s="487"/>
      <c r="AI373" s="487"/>
    </row>
    <row r="374" spans="1:35" s="489" customFormat="1" x14ac:dyDescent="0.25">
      <c r="A374" s="250">
        <v>118</v>
      </c>
      <c r="B374" s="484" t="s">
        <v>302</v>
      </c>
      <c r="C374" s="484" t="s">
        <v>302</v>
      </c>
      <c r="D374" s="484" t="s">
        <v>734</v>
      </c>
      <c r="E374" s="485" t="s">
        <v>23</v>
      </c>
      <c r="F374" s="456">
        <v>1</v>
      </c>
      <c r="G374" s="486">
        <v>1</v>
      </c>
      <c r="H374" s="486">
        <v>1</v>
      </c>
      <c r="I374" s="486">
        <v>1</v>
      </c>
      <c r="J374" s="487"/>
      <c r="K374" s="487"/>
      <c r="L374" s="487"/>
      <c r="M374" s="487"/>
      <c r="N374" s="487"/>
      <c r="O374" s="487"/>
      <c r="P374" s="487"/>
      <c r="Q374" s="487"/>
      <c r="R374" s="487"/>
      <c r="S374" s="487"/>
      <c r="T374" s="487"/>
      <c r="U374" s="487"/>
      <c r="V374" s="487"/>
      <c r="W374" s="487"/>
      <c r="X374" s="487"/>
      <c r="Y374" s="487"/>
      <c r="Z374" s="487"/>
      <c r="AA374" s="487"/>
      <c r="AB374" s="487"/>
      <c r="AC374" s="487"/>
      <c r="AD374" s="487"/>
      <c r="AE374" s="487"/>
      <c r="AF374" s="487"/>
      <c r="AG374" s="487"/>
      <c r="AH374" s="487"/>
      <c r="AI374" s="487"/>
    </row>
    <row r="375" spans="1:35" s="489" customFormat="1" x14ac:dyDescent="0.25">
      <c r="A375" s="250"/>
      <c r="B375" s="484"/>
      <c r="C375" s="484"/>
      <c r="D375" s="484"/>
      <c r="E375" s="485" t="s">
        <v>24</v>
      </c>
      <c r="F375" s="488">
        <v>1</v>
      </c>
      <c r="G375" s="488">
        <v>0</v>
      </c>
      <c r="H375" s="488">
        <v>0</v>
      </c>
      <c r="I375" s="488">
        <v>0</v>
      </c>
      <c r="J375" s="487"/>
      <c r="K375" s="487"/>
      <c r="L375" s="487"/>
      <c r="M375" s="487"/>
      <c r="N375" s="487"/>
      <c r="O375" s="487"/>
      <c r="P375" s="487"/>
      <c r="Q375" s="487"/>
      <c r="R375" s="487"/>
      <c r="S375" s="487"/>
      <c r="T375" s="487"/>
      <c r="U375" s="487"/>
      <c r="V375" s="487"/>
      <c r="W375" s="487"/>
      <c r="X375" s="487"/>
      <c r="Y375" s="487"/>
      <c r="Z375" s="487"/>
      <c r="AA375" s="487"/>
      <c r="AB375" s="487"/>
      <c r="AC375" s="487"/>
      <c r="AD375" s="487"/>
      <c r="AE375" s="487"/>
      <c r="AF375" s="487"/>
      <c r="AG375" s="487"/>
      <c r="AH375" s="487"/>
      <c r="AI375" s="487"/>
    </row>
    <row r="376" spans="1:35" s="489" customFormat="1" x14ac:dyDescent="0.25">
      <c r="A376" s="250"/>
      <c r="B376" s="484"/>
      <c r="C376" s="484"/>
      <c r="D376" s="484"/>
      <c r="E376" s="485" t="s">
        <v>25</v>
      </c>
      <c r="F376" s="488">
        <v>1</v>
      </c>
      <c r="G376" s="488">
        <v>1</v>
      </c>
      <c r="H376" s="488">
        <v>1</v>
      </c>
      <c r="I376" s="488">
        <v>1</v>
      </c>
      <c r="J376" s="487"/>
      <c r="K376" s="487"/>
      <c r="L376" s="487"/>
      <c r="M376" s="487"/>
      <c r="N376" s="487"/>
      <c r="O376" s="487"/>
      <c r="P376" s="487"/>
      <c r="Q376" s="487"/>
      <c r="R376" s="487"/>
      <c r="S376" s="487"/>
      <c r="T376" s="487"/>
      <c r="U376" s="487"/>
      <c r="V376" s="487"/>
      <c r="W376" s="487"/>
      <c r="X376" s="487"/>
      <c r="Y376" s="487"/>
      <c r="Z376" s="487"/>
      <c r="AA376" s="487"/>
      <c r="AB376" s="487"/>
      <c r="AC376" s="487"/>
      <c r="AD376" s="487"/>
      <c r="AE376" s="487"/>
      <c r="AF376" s="487"/>
      <c r="AG376" s="487"/>
      <c r="AH376" s="487"/>
      <c r="AI376" s="487"/>
    </row>
    <row r="377" spans="1:35" s="489" customFormat="1" x14ac:dyDescent="0.25">
      <c r="A377" s="250">
        <v>119</v>
      </c>
      <c r="B377" s="484"/>
      <c r="C377" s="484" t="s">
        <v>302</v>
      </c>
      <c r="D377" s="484" t="s">
        <v>735</v>
      </c>
      <c r="E377" s="485" t="s">
        <v>23</v>
      </c>
      <c r="F377" s="456">
        <v>1</v>
      </c>
      <c r="G377" s="486">
        <v>1</v>
      </c>
      <c r="H377" s="486">
        <v>1</v>
      </c>
      <c r="I377" s="486">
        <v>1</v>
      </c>
      <c r="J377" s="487"/>
      <c r="K377" s="487"/>
      <c r="L377" s="487"/>
      <c r="M377" s="487"/>
      <c r="N377" s="487"/>
      <c r="O377" s="487"/>
      <c r="P377" s="487"/>
      <c r="Q377" s="487"/>
      <c r="R377" s="487"/>
      <c r="S377" s="487"/>
      <c r="T377" s="487"/>
      <c r="U377" s="487"/>
      <c r="V377" s="487"/>
      <c r="W377" s="487"/>
      <c r="X377" s="487"/>
      <c r="Y377" s="487"/>
      <c r="Z377" s="487"/>
      <c r="AA377" s="487"/>
      <c r="AB377" s="487"/>
      <c r="AC377" s="487"/>
      <c r="AD377" s="487"/>
      <c r="AE377" s="487"/>
      <c r="AF377" s="487"/>
      <c r="AG377" s="487"/>
      <c r="AH377" s="487"/>
      <c r="AI377" s="487"/>
    </row>
    <row r="378" spans="1:35" s="489" customFormat="1" x14ac:dyDescent="0.25">
      <c r="A378" s="250"/>
      <c r="B378" s="484"/>
      <c r="C378" s="484"/>
      <c r="D378" s="484"/>
      <c r="E378" s="485" t="s">
        <v>24</v>
      </c>
      <c r="F378" s="488">
        <v>1</v>
      </c>
      <c r="G378" s="488">
        <v>0</v>
      </c>
      <c r="H378" s="488">
        <v>0</v>
      </c>
      <c r="I378" s="488">
        <v>0</v>
      </c>
      <c r="J378" s="487"/>
      <c r="K378" s="487"/>
      <c r="L378" s="487"/>
      <c r="M378" s="487"/>
      <c r="N378" s="487"/>
      <c r="O378" s="487"/>
      <c r="P378" s="487"/>
      <c r="Q378" s="487"/>
      <c r="R378" s="487"/>
      <c r="S378" s="487"/>
      <c r="T378" s="487"/>
      <c r="U378" s="487"/>
      <c r="V378" s="487"/>
      <c r="W378" s="487"/>
      <c r="X378" s="487"/>
      <c r="Y378" s="487"/>
      <c r="Z378" s="487"/>
      <c r="AA378" s="487"/>
      <c r="AB378" s="487"/>
      <c r="AC378" s="487"/>
      <c r="AD378" s="487"/>
      <c r="AE378" s="487"/>
      <c r="AF378" s="487"/>
      <c r="AG378" s="487"/>
      <c r="AH378" s="487"/>
      <c r="AI378" s="487"/>
    </row>
    <row r="379" spans="1:35" s="489" customFormat="1" x14ac:dyDescent="0.25">
      <c r="A379" s="250"/>
      <c r="B379" s="484"/>
      <c r="C379" s="484"/>
      <c r="D379" s="484"/>
      <c r="E379" s="485" t="s">
        <v>25</v>
      </c>
      <c r="F379" s="488">
        <v>1</v>
      </c>
      <c r="G379" s="488">
        <v>1</v>
      </c>
      <c r="H379" s="488">
        <v>1</v>
      </c>
      <c r="I379" s="488">
        <v>1</v>
      </c>
      <c r="J379" s="487"/>
      <c r="K379" s="487"/>
      <c r="L379" s="487"/>
      <c r="M379" s="487"/>
      <c r="N379" s="487"/>
      <c r="O379" s="487"/>
      <c r="P379" s="487"/>
      <c r="Q379" s="487"/>
      <c r="R379" s="487"/>
      <c r="S379" s="487"/>
      <c r="T379" s="487"/>
      <c r="U379" s="487"/>
      <c r="V379" s="487"/>
      <c r="W379" s="487"/>
      <c r="X379" s="487"/>
      <c r="Y379" s="487"/>
      <c r="Z379" s="487"/>
      <c r="AA379" s="487"/>
      <c r="AB379" s="487"/>
      <c r="AC379" s="487"/>
      <c r="AD379" s="487"/>
      <c r="AE379" s="487"/>
      <c r="AF379" s="487"/>
      <c r="AG379" s="487"/>
      <c r="AH379" s="487"/>
      <c r="AI379" s="487"/>
    </row>
    <row r="380" spans="1:35" s="489" customFormat="1" x14ac:dyDescent="0.25">
      <c r="A380" s="250">
        <v>120</v>
      </c>
      <c r="B380" s="484"/>
      <c r="C380" s="484" t="s">
        <v>302</v>
      </c>
      <c r="D380" s="484" t="s">
        <v>305</v>
      </c>
      <c r="E380" s="485" t="s">
        <v>23</v>
      </c>
      <c r="F380" s="456">
        <v>1</v>
      </c>
      <c r="G380" s="486">
        <v>1</v>
      </c>
      <c r="H380" s="486">
        <v>1</v>
      </c>
      <c r="I380" s="486">
        <v>1</v>
      </c>
      <c r="J380" s="487"/>
      <c r="K380" s="487"/>
      <c r="L380" s="487"/>
      <c r="M380" s="487"/>
      <c r="N380" s="487"/>
      <c r="O380" s="487"/>
      <c r="P380" s="487"/>
      <c r="Q380" s="487"/>
      <c r="R380" s="487"/>
      <c r="S380" s="487"/>
      <c r="T380" s="487"/>
      <c r="U380" s="487"/>
      <c r="V380" s="487"/>
      <c r="W380" s="487"/>
      <c r="X380" s="487"/>
      <c r="Y380" s="487"/>
      <c r="Z380" s="487"/>
      <c r="AA380" s="487"/>
      <c r="AB380" s="487"/>
      <c r="AC380" s="487"/>
      <c r="AD380" s="487"/>
      <c r="AE380" s="487"/>
      <c r="AF380" s="487"/>
      <c r="AG380" s="487"/>
      <c r="AH380" s="487"/>
      <c r="AI380" s="487"/>
    </row>
    <row r="381" spans="1:35" s="489" customFormat="1" x14ac:dyDescent="0.25">
      <c r="A381" s="250"/>
      <c r="B381" s="484"/>
      <c r="C381" s="484"/>
      <c r="D381" s="484"/>
      <c r="E381" s="485" t="s">
        <v>24</v>
      </c>
      <c r="F381" s="488">
        <v>1</v>
      </c>
      <c r="G381" s="488">
        <v>0</v>
      </c>
      <c r="H381" s="488">
        <v>0</v>
      </c>
      <c r="I381" s="488">
        <v>0</v>
      </c>
      <c r="J381" s="487"/>
      <c r="K381" s="487"/>
      <c r="L381" s="487"/>
      <c r="M381" s="487"/>
      <c r="N381" s="487"/>
      <c r="O381" s="487"/>
      <c r="P381" s="487"/>
      <c r="Q381" s="487"/>
      <c r="R381" s="487"/>
      <c r="S381" s="487"/>
      <c r="T381" s="487"/>
      <c r="U381" s="487"/>
      <c r="V381" s="487"/>
      <c r="W381" s="487"/>
      <c r="X381" s="487"/>
      <c r="Y381" s="487"/>
      <c r="Z381" s="487"/>
      <c r="AA381" s="487"/>
      <c r="AB381" s="487"/>
      <c r="AC381" s="487"/>
      <c r="AD381" s="487"/>
      <c r="AE381" s="487"/>
      <c r="AF381" s="487"/>
      <c r="AG381" s="487"/>
      <c r="AH381" s="487"/>
      <c r="AI381" s="487"/>
    </row>
    <row r="382" spans="1:35" s="489" customFormat="1" x14ac:dyDescent="0.25">
      <c r="A382" s="250"/>
      <c r="B382" s="484"/>
      <c r="C382" s="484"/>
      <c r="D382" s="484"/>
      <c r="E382" s="485" t="s">
        <v>25</v>
      </c>
      <c r="F382" s="488">
        <v>1</v>
      </c>
      <c r="G382" s="488">
        <v>1</v>
      </c>
      <c r="H382" s="488">
        <v>1</v>
      </c>
      <c r="I382" s="488">
        <v>1</v>
      </c>
      <c r="J382" s="487"/>
      <c r="K382" s="487"/>
      <c r="L382" s="487"/>
      <c r="M382" s="487"/>
      <c r="N382" s="487"/>
      <c r="O382" s="487"/>
      <c r="P382" s="487"/>
      <c r="Q382" s="487"/>
      <c r="R382" s="487"/>
      <c r="S382" s="487"/>
      <c r="T382" s="487"/>
      <c r="U382" s="487"/>
      <c r="V382" s="487"/>
      <c r="W382" s="487"/>
      <c r="X382" s="487"/>
      <c r="Y382" s="487"/>
      <c r="Z382" s="487"/>
      <c r="AA382" s="487"/>
      <c r="AB382" s="487"/>
      <c r="AC382" s="487"/>
      <c r="AD382" s="487"/>
      <c r="AE382" s="487"/>
      <c r="AF382" s="487"/>
      <c r="AG382" s="487"/>
      <c r="AH382" s="487"/>
      <c r="AI382" s="487"/>
    </row>
    <row r="383" spans="1:35" s="489" customFormat="1" x14ac:dyDescent="0.25">
      <c r="A383" s="250">
        <v>121</v>
      </c>
      <c r="B383" s="484"/>
      <c r="C383" s="484" t="s">
        <v>302</v>
      </c>
      <c r="D383" s="484" t="s">
        <v>389</v>
      </c>
      <c r="E383" s="485" t="s">
        <v>23</v>
      </c>
      <c r="F383" s="456">
        <v>1</v>
      </c>
      <c r="G383" s="486">
        <v>1</v>
      </c>
      <c r="H383" s="486">
        <v>1</v>
      </c>
      <c r="I383" s="486">
        <v>1</v>
      </c>
      <c r="J383" s="487"/>
      <c r="K383" s="487"/>
      <c r="L383" s="487"/>
      <c r="M383" s="487"/>
      <c r="N383" s="487"/>
      <c r="O383" s="487"/>
      <c r="P383" s="487"/>
      <c r="Q383" s="487"/>
      <c r="R383" s="487"/>
      <c r="S383" s="487"/>
      <c r="T383" s="487"/>
      <c r="U383" s="487"/>
      <c r="V383" s="487"/>
      <c r="W383" s="487"/>
      <c r="X383" s="487"/>
      <c r="Y383" s="487"/>
      <c r="Z383" s="487"/>
      <c r="AA383" s="487"/>
      <c r="AB383" s="487"/>
      <c r="AC383" s="487"/>
      <c r="AD383" s="487"/>
      <c r="AE383" s="487"/>
      <c r="AF383" s="487"/>
      <c r="AG383" s="487"/>
      <c r="AH383" s="487"/>
      <c r="AI383" s="487"/>
    </row>
    <row r="384" spans="1:35" s="489" customFormat="1" x14ac:dyDescent="0.25">
      <c r="A384" s="250"/>
      <c r="B384" s="484"/>
      <c r="C384" s="484"/>
      <c r="D384" s="484"/>
      <c r="E384" s="485" t="s">
        <v>24</v>
      </c>
      <c r="F384" s="488">
        <v>1</v>
      </c>
      <c r="G384" s="488">
        <v>0</v>
      </c>
      <c r="H384" s="488">
        <v>0</v>
      </c>
      <c r="I384" s="488">
        <v>0</v>
      </c>
      <c r="J384" s="487"/>
      <c r="K384" s="487"/>
      <c r="L384" s="487"/>
      <c r="M384" s="487"/>
      <c r="N384" s="487"/>
      <c r="O384" s="487"/>
      <c r="P384" s="487"/>
      <c r="Q384" s="487"/>
      <c r="R384" s="487"/>
      <c r="S384" s="487"/>
      <c r="T384" s="487"/>
      <c r="U384" s="487"/>
      <c r="V384" s="487"/>
      <c r="W384" s="487"/>
      <c r="X384" s="487"/>
      <c r="Y384" s="487"/>
      <c r="Z384" s="487"/>
      <c r="AA384" s="487"/>
      <c r="AB384" s="487"/>
      <c r="AC384" s="487"/>
      <c r="AD384" s="487"/>
      <c r="AE384" s="487"/>
      <c r="AF384" s="487"/>
      <c r="AG384" s="487"/>
      <c r="AH384" s="487"/>
      <c r="AI384" s="487"/>
    </row>
    <row r="385" spans="1:35" s="489" customFormat="1" x14ac:dyDescent="0.25">
      <c r="A385" s="250"/>
      <c r="B385" s="484"/>
      <c r="C385" s="484"/>
      <c r="D385" s="484"/>
      <c r="E385" s="485" t="s">
        <v>25</v>
      </c>
      <c r="F385" s="488">
        <v>1</v>
      </c>
      <c r="G385" s="488">
        <v>1</v>
      </c>
      <c r="H385" s="488">
        <v>1</v>
      </c>
      <c r="I385" s="488">
        <v>1</v>
      </c>
      <c r="J385" s="487"/>
      <c r="K385" s="487"/>
      <c r="L385" s="487"/>
      <c r="M385" s="487"/>
      <c r="N385" s="487"/>
      <c r="O385" s="487"/>
      <c r="P385" s="487"/>
      <c r="Q385" s="487"/>
      <c r="R385" s="487"/>
      <c r="S385" s="487"/>
      <c r="T385" s="487"/>
      <c r="U385" s="487"/>
      <c r="V385" s="487"/>
      <c r="W385" s="487"/>
      <c r="X385" s="487"/>
      <c r="Y385" s="487"/>
      <c r="Z385" s="487"/>
      <c r="AA385" s="487"/>
      <c r="AB385" s="487"/>
      <c r="AC385" s="487"/>
      <c r="AD385" s="487"/>
      <c r="AE385" s="487"/>
      <c r="AF385" s="487"/>
      <c r="AG385" s="487"/>
      <c r="AH385" s="487"/>
      <c r="AI385" s="487"/>
    </row>
    <row r="386" spans="1:35" s="489" customFormat="1" x14ac:dyDescent="0.25">
      <c r="A386" s="250">
        <v>122</v>
      </c>
      <c r="B386" s="484"/>
      <c r="C386" s="484" t="s">
        <v>302</v>
      </c>
      <c r="D386" s="484" t="s">
        <v>736</v>
      </c>
      <c r="E386" s="485" t="s">
        <v>23</v>
      </c>
      <c r="F386" s="456">
        <v>1</v>
      </c>
      <c r="G386" s="486">
        <v>1</v>
      </c>
      <c r="H386" s="486">
        <v>1</v>
      </c>
      <c r="I386" s="486">
        <v>1</v>
      </c>
      <c r="J386" s="487"/>
      <c r="K386" s="487"/>
      <c r="L386" s="487"/>
      <c r="M386" s="487"/>
      <c r="N386" s="487"/>
      <c r="O386" s="487"/>
      <c r="P386" s="487"/>
      <c r="Q386" s="487"/>
      <c r="R386" s="487"/>
      <c r="S386" s="487"/>
      <c r="T386" s="487"/>
      <c r="U386" s="487"/>
      <c r="V386" s="487"/>
      <c r="W386" s="487"/>
      <c r="X386" s="487"/>
      <c r="Y386" s="487"/>
      <c r="Z386" s="487"/>
      <c r="AA386" s="487"/>
      <c r="AB386" s="487"/>
      <c r="AC386" s="487"/>
      <c r="AD386" s="487"/>
      <c r="AE386" s="487"/>
      <c r="AF386" s="487"/>
      <c r="AG386" s="487"/>
      <c r="AH386" s="487"/>
      <c r="AI386" s="487"/>
    </row>
    <row r="387" spans="1:35" s="489" customFormat="1" x14ac:dyDescent="0.25">
      <c r="A387" s="250"/>
      <c r="B387" s="484"/>
      <c r="C387" s="484"/>
      <c r="D387" s="484"/>
      <c r="E387" s="485" t="s">
        <v>24</v>
      </c>
      <c r="F387" s="488">
        <v>1</v>
      </c>
      <c r="G387" s="488">
        <v>0</v>
      </c>
      <c r="H387" s="488">
        <v>0</v>
      </c>
      <c r="I387" s="488">
        <v>0</v>
      </c>
      <c r="J387" s="487"/>
      <c r="K387" s="487"/>
      <c r="L387" s="487"/>
      <c r="M387" s="487"/>
      <c r="N387" s="487"/>
      <c r="O387" s="487"/>
      <c r="P387" s="487"/>
      <c r="Q387" s="487"/>
      <c r="R387" s="487"/>
      <c r="S387" s="487"/>
      <c r="T387" s="487"/>
      <c r="U387" s="487"/>
      <c r="V387" s="487"/>
      <c r="W387" s="487"/>
      <c r="X387" s="487"/>
      <c r="Y387" s="487"/>
      <c r="Z387" s="487"/>
      <c r="AA387" s="487"/>
      <c r="AB387" s="487"/>
      <c r="AC387" s="487"/>
      <c r="AD387" s="487"/>
      <c r="AE387" s="487"/>
      <c r="AF387" s="487"/>
      <c r="AG387" s="487"/>
      <c r="AH387" s="487"/>
      <c r="AI387" s="487"/>
    </row>
    <row r="388" spans="1:35" s="489" customFormat="1" x14ac:dyDescent="0.25">
      <c r="A388" s="250"/>
      <c r="B388" s="484"/>
      <c r="C388" s="484"/>
      <c r="D388" s="484"/>
      <c r="E388" s="485" t="s">
        <v>25</v>
      </c>
      <c r="F388" s="488">
        <v>1</v>
      </c>
      <c r="G388" s="488">
        <v>1</v>
      </c>
      <c r="H388" s="488">
        <v>1</v>
      </c>
      <c r="I388" s="488">
        <v>1</v>
      </c>
      <c r="J388" s="487"/>
      <c r="K388" s="487"/>
      <c r="L388" s="487"/>
      <c r="M388" s="487"/>
      <c r="N388" s="487"/>
      <c r="O388" s="487"/>
      <c r="P388" s="487"/>
      <c r="Q388" s="487"/>
      <c r="R388" s="487"/>
      <c r="S388" s="487"/>
      <c r="T388" s="487"/>
      <c r="U388" s="487"/>
      <c r="V388" s="487"/>
      <c r="W388" s="487"/>
      <c r="X388" s="487"/>
      <c r="Y388" s="487"/>
      <c r="Z388" s="487"/>
      <c r="AA388" s="487"/>
      <c r="AB388" s="487"/>
      <c r="AC388" s="487"/>
      <c r="AD388" s="487"/>
      <c r="AE388" s="487"/>
      <c r="AF388" s="487"/>
      <c r="AG388" s="487"/>
      <c r="AH388" s="487"/>
      <c r="AI388" s="487"/>
    </row>
    <row r="389" spans="1:35" s="489" customFormat="1" x14ac:dyDescent="0.25">
      <c r="A389" s="250">
        <v>123</v>
      </c>
      <c r="B389" s="484"/>
      <c r="C389" s="484" t="s">
        <v>302</v>
      </c>
      <c r="D389" s="484" t="s">
        <v>440</v>
      </c>
      <c r="E389" s="485" t="s">
        <v>23</v>
      </c>
      <c r="F389" s="456">
        <v>1</v>
      </c>
      <c r="G389" s="486">
        <v>1</v>
      </c>
      <c r="H389" s="486">
        <v>1</v>
      </c>
      <c r="I389" s="486">
        <v>1</v>
      </c>
      <c r="J389" s="487"/>
      <c r="K389" s="487"/>
      <c r="L389" s="487"/>
      <c r="M389" s="487"/>
      <c r="N389" s="487"/>
      <c r="O389" s="487"/>
      <c r="P389" s="487"/>
      <c r="Q389" s="487"/>
      <c r="R389" s="487"/>
      <c r="S389" s="487"/>
      <c r="T389" s="487"/>
      <c r="U389" s="487"/>
      <c r="V389" s="487"/>
      <c r="W389" s="487"/>
      <c r="X389" s="487"/>
      <c r="Y389" s="487"/>
      <c r="Z389" s="487"/>
      <c r="AA389" s="487"/>
      <c r="AB389" s="487"/>
      <c r="AC389" s="487"/>
      <c r="AD389" s="487"/>
      <c r="AE389" s="487"/>
      <c r="AF389" s="487"/>
      <c r="AG389" s="487"/>
      <c r="AH389" s="487"/>
      <c r="AI389" s="487"/>
    </row>
    <row r="390" spans="1:35" s="489" customFormat="1" x14ac:dyDescent="0.25">
      <c r="A390" s="250"/>
      <c r="B390" s="484"/>
      <c r="C390" s="484"/>
      <c r="D390" s="484"/>
      <c r="E390" s="485" t="s">
        <v>24</v>
      </c>
      <c r="F390" s="488">
        <v>1</v>
      </c>
      <c r="G390" s="488">
        <v>0</v>
      </c>
      <c r="H390" s="488">
        <v>0</v>
      </c>
      <c r="I390" s="488">
        <v>0</v>
      </c>
      <c r="J390" s="487"/>
      <c r="K390" s="487"/>
      <c r="L390" s="487"/>
      <c r="M390" s="487"/>
      <c r="N390" s="487"/>
      <c r="O390" s="487"/>
      <c r="P390" s="487"/>
      <c r="Q390" s="487"/>
      <c r="R390" s="487"/>
      <c r="S390" s="487"/>
      <c r="T390" s="487"/>
      <c r="U390" s="487"/>
      <c r="V390" s="487"/>
      <c r="W390" s="487"/>
      <c r="X390" s="487"/>
      <c r="Y390" s="487"/>
      <c r="Z390" s="487"/>
      <c r="AA390" s="487"/>
      <c r="AB390" s="487"/>
      <c r="AC390" s="487"/>
      <c r="AD390" s="487"/>
      <c r="AE390" s="487"/>
      <c r="AF390" s="487"/>
      <c r="AG390" s="487"/>
      <c r="AH390" s="487"/>
      <c r="AI390" s="487"/>
    </row>
    <row r="391" spans="1:35" s="489" customFormat="1" x14ac:dyDescent="0.25">
      <c r="A391" s="250"/>
      <c r="B391" s="484"/>
      <c r="C391" s="484"/>
      <c r="D391" s="484"/>
      <c r="E391" s="485" t="s">
        <v>25</v>
      </c>
      <c r="F391" s="488">
        <v>1</v>
      </c>
      <c r="G391" s="488">
        <v>1</v>
      </c>
      <c r="H391" s="488">
        <v>1</v>
      </c>
      <c r="I391" s="488">
        <v>1</v>
      </c>
      <c r="J391" s="487"/>
      <c r="K391" s="487"/>
      <c r="L391" s="487"/>
      <c r="M391" s="487"/>
      <c r="N391" s="487"/>
      <c r="O391" s="487"/>
      <c r="P391" s="487"/>
      <c r="Q391" s="487"/>
      <c r="R391" s="487"/>
      <c r="S391" s="487"/>
      <c r="T391" s="487"/>
      <c r="U391" s="487"/>
      <c r="V391" s="487"/>
      <c r="W391" s="487"/>
      <c r="X391" s="487"/>
      <c r="Y391" s="487"/>
      <c r="Z391" s="487"/>
      <c r="AA391" s="487"/>
      <c r="AB391" s="487"/>
      <c r="AC391" s="487"/>
      <c r="AD391" s="487"/>
      <c r="AE391" s="487"/>
      <c r="AF391" s="487"/>
      <c r="AG391" s="487"/>
      <c r="AH391" s="487"/>
      <c r="AI391" s="487"/>
    </row>
    <row r="392" spans="1:35" s="489" customFormat="1" x14ac:dyDescent="0.25">
      <c r="A392" s="250">
        <v>124</v>
      </c>
      <c r="B392" s="484"/>
      <c r="C392" s="484" t="s">
        <v>302</v>
      </c>
      <c r="D392" s="484" t="s">
        <v>246</v>
      </c>
      <c r="E392" s="485" t="s">
        <v>23</v>
      </c>
      <c r="F392" s="456">
        <v>1</v>
      </c>
      <c r="G392" s="486">
        <v>1</v>
      </c>
      <c r="H392" s="486">
        <v>1</v>
      </c>
      <c r="I392" s="486">
        <v>1</v>
      </c>
      <c r="J392" s="487"/>
      <c r="K392" s="487"/>
      <c r="L392" s="487"/>
      <c r="M392" s="487"/>
      <c r="N392" s="487"/>
      <c r="O392" s="487"/>
      <c r="P392" s="487"/>
      <c r="Q392" s="487"/>
      <c r="R392" s="487"/>
      <c r="S392" s="487"/>
      <c r="T392" s="487"/>
      <c r="U392" s="487"/>
      <c r="V392" s="487"/>
      <c r="W392" s="487"/>
      <c r="X392" s="487"/>
      <c r="Y392" s="487"/>
      <c r="Z392" s="487"/>
      <c r="AA392" s="487"/>
      <c r="AB392" s="487"/>
      <c r="AC392" s="487"/>
      <c r="AD392" s="487"/>
      <c r="AE392" s="487"/>
      <c r="AF392" s="487"/>
      <c r="AG392" s="487"/>
      <c r="AH392" s="487"/>
      <c r="AI392" s="487"/>
    </row>
    <row r="393" spans="1:35" s="489" customFormat="1" x14ac:dyDescent="0.25">
      <c r="A393" s="250"/>
      <c r="B393" s="484"/>
      <c r="C393" s="484"/>
      <c r="D393" s="484"/>
      <c r="E393" s="485" t="s">
        <v>24</v>
      </c>
      <c r="F393" s="488">
        <v>1</v>
      </c>
      <c r="G393" s="488">
        <v>0</v>
      </c>
      <c r="H393" s="488">
        <v>0</v>
      </c>
      <c r="I393" s="488">
        <v>0</v>
      </c>
      <c r="J393" s="487"/>
      <c r="K393" s="487"/>
      <c r="L393" s="487"/>
      <c r="M393" s="487"/>
      <c r="N393" s="487"/>
      <c r="O393" s="487"/>
      <c r="P393" s="487"/>
      <c r="Q393" s="487"/>
      <c r="R393" s="487"/>
      <c r="S393" s="487"/>
      <c r="T393" s="487"/>
      <c r="U393" s="487"/>
      <c r="V393" s="487"/>
      <c r="W393" s="487"/>
      <c r="X393" s="487"/>
      <c r="Y393" s="487"/>
      <c r="Z393" s="487"/>
      <c r="AA393" s="487"/>
      <c r="AB393" s="487"/>
      <c r="AC393" s="487"/>
      <c r="AD393" s="487"/>
      <c r="AE393" s="487"/>
      <c r="AF393" s="487"/>
      <c r="AG393" s="487"/>
      <c r="AH393" s="487"/>
      <c r="AI393" s="487"/>
    </row>
    <row r="394" spans="1:35" s="489" customFormat="1" x14ac:dyDescent="0.25">
      <c r="A394" s="250"/>
      <c r="B394" s="484"/>
      <c r="C394" s="484"/>
      <c r="D394" s="484"/>
      <c r="E394" s="485" t="s">
        <v>25</v>
      </c>
      <c r="F394" s="488">
        <v>1</v>
      </c>
      <c r="G394" s="488">
        <v>1</v>
      </c>
      <c r="H394" s="488">
        <v>1</v>
      </c>
      <c r="I394" s="488">
        <v>1</v>
      </c>
      <c r="J394" s="487"/>
      <c r="K394" s="487"/>
      <c r="L394" s="487"/>
      <c r="M394" s="487"/>
      <c r="N394" s="487"/>
      <c r="O394" s="487"/>
      <c r="P394" s="487"/>
      <c r="Q394" s="487"/>
      <c r="R394" s="487"/>
      <c r="S394" s="487"/>
      <c r="T394" s="487"/>
      <c r="U394" s="487"/>
      <c r="V394" s="487"/>
      <c r="W394" s="487"/>
      <c r="X394" s="487"/>
      <c r="Y394" s="487"/>
      <c r="Z394" s="487"/>
      <c r="AA394" s="487"/>
      <c r="AB394" s="487"/>
      <c r="AC394" s="487"/>
      <c r="AD394" s="487"/>
      <c r="AE394" s="487"/>
      <c r="AF394" s="487"/>
      <c r="AG394" s="487"/>
      <c r="AH394" s="487"/>
      <c r="AI394" s="487"/>
    </row>
    <row r="395" spans="1:35" s="489" customFormat="1" x14ac:dyDescent="0.25">
      <c r="A395" s="250">
        <v>125</v>
      </c>
      <c r="B395" s="484"/>
      <c r="C395" s="484" t="s">
        <v>302</v>
      </c>
      <c r="D395" s="484" t="s">
        <v>737</v>
      </c>
      <c r="E395" s="485" t="s">
        <v>23</v>
      </c>
      <c r="F395" s="456">
        <v>1</v>
      </c>
      <c r="G395" s="486">
        <v>1</v>
      </c>
      <c r="H395" s="486">
        <v>1</v>
      </c>
      <c r="I395" s="486">
        <v>1</v>
      </c>
      <c r="J395" s="487"/>
      <c r="K395" s="487"/>
      <c r="L395" s="487"/>
      <c r="M395" s="487"/>
      <c r="N395" s="487"/>
      <c r="O395" s="487"/>
      <c r="P395" s="487"/>
      <c r="Q395" s="487"/>
      <c r="R395" s="487"/>
      <c r="S395" s="487"/>
      <c r="T395" s="487"/>
      <c r="U395" s="487"/>
      <c r="V395" s="487"/>
      <c r="W395" s="487"/>
      <c r="X395" s="487"/>
      <c r="Y395" s="487"/>
      <c r="Z395" s="487"/>
      <c r="AA395" s="487"/>
      <c r="AB395" s="487"/>
      <c r="AC395" s="487"/>
      <c r="AD395" s="487"/>
      <c r="AE395" s="487"/>
      <c r="AF395" s="487"/>
      <c r="AG395" s="487"/>
      <c r="AH395" s="487"/>
      <c r="AI395" s="487"/>
    </row>
    <row r="396" spans="1:35" s="489" customFormat="1" x14ac:dyDescent="0.25">
      <c r="A396" s="250"/>
      <c r="B396" s="484"/>
      <c r="C396" s="484"/>
      <c r="D396" s="484"/>
      <c r="E396" s="485" t="s">
        <v>24</v>
      </c>
      <c r="F396" s="488">
        <v>1</v>
      </c>
      <c r="G396" s="488">
        <v>0</v>
      </c>
      <c r="H396" s="488">
        <v>0</v>
      </c>
      <c r="I396" s="488">
        <v>0</v>
      </c>
      <c r="J396" s="487"/>
      <c r="K396" s="487"/>
      <c r="L396" s="487"/>
      <c r="M396" s="487"/>
      <c r="N396" s="487"/>
      <c r="O396" s="487"/>
      <c r="P396" s="487"/>
      <c r="Q396" s="487"/>
      <c r="R396" s="487"/>
      <c r="S396" s="487"/>
      <c r="T396" s="487"/>
      <c r="U396" s="487"/>
      <c r="V396" s="487"/>
      <c r="W396" s="487"/>
      <c r="X396" s="487"/>
      <c r="Y396" s="487"/>
      <c r="Z396" s="487"/>
      <c r="AA396" s="487"/>
      <c r="AB396" s="487"/>
      <c r="AC396" s="487"/>
      <c r="AD396" s="487"/>
      <c r="AE396" s="487"/>
      <c r="AF396" s="487"/>
      <c r="AG396" s="487"/>
      <c r="AH396" s="487"/>
      <c r="AI396" s="487"/>
    </row>
    <row r="397" spans="1:35" s="489" customFormat="1" x14ac:dyDescent="0.25">
      <c r="A397" s="250"/>
      <c r="B397" s="484"/>
      <c r="C397" s="484"/>
      <c r="D397" s="484"/>
      <c r="E397" s="485" t="s">
        <v>25</v>
      </c>
      <c r="F397" s="488">
        <v>1</v>
      </c>
      <c r="G397" s="488">
        <v>1</v>
      </c>
      <c r="H397" s="488">
        <v>1</v>
      </c>
      <c r="I397" s="488">
        <v>1</v>
      </c>
      <c r="J397" s="487"/>
      <c r="K397" s="487"/>
      <c r="L397" s="487"/>
      <c r="M397" s="487"/>
      <c r="N397" s="487"/>
      <c r="O397" s="487"/>
      <c r="P397" s="487"/>
      <c r="Q397" s="487"/>
      <c r="R397" s="487"/>
      <c r="S397" s="487"/>
      <c r="T397" s="487"/>
      <c r="U397" s="487"/>
      <c r="V397" s="487"/>
      <c r="W397" s="487"/>
      <c r="X397" s="487"/>
      <c r="Y397" s="487"/>
      <c r="Z397" s="487"/>
      <c r="AA397" s="487"/>
      <c r="AB397" s="487"/>
      <c r="AC397" s="487"/>
      <c r="AD397" s="487"/>
      <c r="AE397" s="487"/>
      <c r="AF397" s="487"/>
      <c r="AG397" s="487"/>
      <c r="AH397" s="487"/>
      <c r="AI397" s="487"/>
    </row>
    <row r="398" spans="1:35" s="489" customFormat="1" x14ac:dyDescent="0.25">
      <c r="A398" s="250">
        <v>126</v>
      </c>
      <c r="B398" s="484"/>
      <c r="C398" s="484" t="s">
        <v>303</v>
      </c>
      <c r="D398" s="484" t="s">
        <v>738</v>
      </c>
      <c r="E398" s="485" t="s">
        <v>23</v>
      </c>
      <c r="F398" s="456">
        <v>1</v>
      </c>
      <c r="G398" s="486">
        <v>1</v>
      </c>
      <c r="H398" s="486">
        <v>1</v>
      </c>
      <c r="I398" s="486">
        <v>1</v>
      </c>
      <c r="J398" s="487"/>
      <c r="K398" s="487"/>
      <c r="L398" s="487"/>
      <c r="M398" s="487"/>
      <c r="N398" s="487"/>
      <c r="O398" s="487"/>
      <c r="P398" s="487"/>
      <c r="Q398" s="487"/>
      <c r="R398" s="487"/>
      <c r="S398" s="487"/>
      <c r="T398" s="487"/>
      <c r="U398" s="487"/>
      <c r="V398" s="487"/>
      <c r="W398" s="487"/>
      <c r="X398" s="487"/>
      <c r="Y398" s="487"/>
      <c r="Z398" s="487"/>
      <c r="AA398" s="487"/>
      <c r="AB398" s="487"/>
      <c r="AC398" s="487"/>
      <c r="AD398" s="487"/>
      <c r="AE398" s="487"/>
      <c r="AF398" s="487"/>
      <c r="AG398" s="487"/>
      <c r="AH398" s="487"/>
      <c r="AI398" s="487"/>
    </row>
    <row r="399" spans="1:35" s="489" customFormat="1" x14ac:dyDescent="0.25">
      <c r="A399" s="250"/>
      <c r="B399" s="484"/>
      <c r="C399" s="484"/>
      <c r="D399" s="484"/>
      <c r="E399" s="485" t="s">
        <v>24</v>
      </c>
      <c r="F399" s="488">
        <v>1</v>
      </c>
      <c r="G399" s="488">
        <v>0</v>
      </c>
      <c r="H399" s="488">
        <v>0</v>
      </c>
      <c r="I399" s="488">
        <v>0</v>
      </c>
      <c r="J399" s="487"/>
      <c r="K399" s="487"/>
      <c r="L399" s="487"/>
      <c r="M399" s="487"/>
      <c r="N399" s="487"/>
      <c r="O399" s="487"/>
      <c r="P399" s="487"/>
      <c r="Q399" s="487"/>
      <c r="R399" s="487"/>
      <c r="S399" s="487"/>
      <c r="T399" s="487"/>
      <c r="U399" s="487"/>
      <c r="V399" s="487"/>
      <c r="W399" s="487"/>
      <c r="X399" s="487"/>
      <c r="Y399" s="487"/>
      <c r="Z399" s="487"/>
      <c r="AA399" s="487"/>
      <c r="AB399" s="487"/>
      <c r="AC399" s="487"/>
      <c r="AD399" s="487"/>
      <c r="AE399" s="487"/>
      <c r="AF399" s="487"/>
      <c r="AG399" s="487"/>
      <c r="AH399" s="487"/>
      <c r="AI399" s="487"/>
    </row>
    <row r="400" spans="1:35" s="489" customFormat="1" x14ac:dyDescent="0.25">
      <c r="A400" s="250"/>
      <c r="B400" s="484"/>
      <c r="C400" s="484"/>
      <c r="D400" s="484"/>
      <c r="E400" s="485" t="s">
        <v>25</v>
      </c>
      <c r="F400" s="488">
        <v>1</v>
      </c>
      <c r="G400" s="488">
        <v>1</v>
      </c>
      <c r="H400" s="488">
        <v>1</v>
      </c>
      <c r="I400" s="488">
        <v>1</v>
      </c>
      <c r="J400" s="487"/>
      <c r="K400" s="487"/>
      <c r="L400" s="487"/>
      <c r="M400" s="487"/>
      <c r="N400" s="487"/>
      <c r="O400" s="487"/>
      <c r="P400" s="487"/>
      <c r="Q400" s="487"/>
      <c r="R400" s="487"/>
      <c r="S400" s="487"/>
      <c r="T400" s="487"/>
      <c r="U400" s="487"/>
      <c r="V400" s="487"/>
      <c r="W400" s="487"/>
      <c r="X400" s="487"/>
      <c r="Y400" s="487"/>
      <c r="Z400" s="487"/>
      <c r="AA400" s="487"/>
      <c r="AB400" s="487"/>
      <c r="AC400" s="487"/>
      <c r="AD400" s="487"/>
      <c r="AE400" s="487"/>
      <c r="AF400" s="487"/>
      <c r="AG400" s="487"/>
      <c r="AH400" s="487"/>
      <c r="AI400" s="487"/>
    </row>
    <row r="401" spans="1:35" s="489" customFormat="1" x14ac:dyDescent="0.25">
      <c r="A401" s="250">
        <v>127</v>
      </c>
      <c r="B401" s="484"/>
      <c r="C401" s="484" t="s">
        <v>303</v>
      </c>
      <c r="D401" s="484" t="s">
        <v>739</v>
      </c>
      <c r="E401" s="485" t="s">
        <v>23</v>
      </c>
      <c r="F401" s="456">
        <v>1</v>
      </c>
      <c r="G401" s="486">
        <v>1</v>
      </c>
      <c r="H401" s="486">
        <v>1</v>
      </c>
      <c r="I401" s="486">
        <v>1</v>
      </c>
      <c r="J401" s="487"/>
      <c r="K401" s="487"/>
      <c r="L401" s="487"/>
      <c r="M401" s="487"/>
      <c r="N401" s="487"/>
      <c r="O401" s="487"/>
      <c r="P401" s="487"/>
      <c r="Q401" s="487"/>
      <c r="R401" s="487"/>
      <c r="S401" s="487"/>
      <c r="T401" s="487"/>
      <c r="U401" s="487"/>
      <c r="V401" s="487"/>
      <c r="W401" s="487"/>
      <c r="X401" s="487"/>
      <c r="Y401" s="487"/>
      <c r="Z401" s="487"/>
      <c r="AA401" s="487"/>
      <c r="AB401" s="487"/>
      <c r="AC401" s="487"/>
      <c r="AD401" s="487"/>
      <c r="AE401" s="487"/>
      <c r="AF401" s="487"/>
      <c r="AG401" s="487"/>
      <c r="AH401" s="487"/>
      <c r="AI401" s="487"/>
    </row>
    <row r="402" spans="1:35" s="489" customFormat="1" x14ac:dyDescent="0.25">
      <c r="A402" s="250"/>
      <c r="B402" s="484"/>
      <c r="C402" s="484"/>
      <c r="D402" s="484"/>
      <c r="E402" s="485" t="s">
        <v>24</v>
      </c>
      <c r="F402" s="488">
        <v>1</v>
      </c>
      <c r="G402" s="488">
        <v>0</v>
      </c>
      <c r="H402" s="488">
        <v>0</v>
      </c>
      <c r="I402" s="488">
        <v>0</v>
      </c>
      <c r="J402" s="487"/>
      <c r="K402" s="487"/>
      <c r="L402" s="487"/>
      <c r="M402" s="487"/>
      <c r="N402" s="487"/>
      <c r="O402" s="487"/>
      <c r="P402" s="487"/>
      <c r="Q402" s="487"/>
      <c r="R402" s="487"/>
      <c r="S402" s="487"/>
      <c r="T402" s="487"/>
      <c r="U402" s="487"/>
      <c r="V402" s="487"/>
      <c r="W402" s="487"/>
      <c r="X402" s="487"/>
      <c r="Y402" s="487"/>
      <c r="Z402" s="487"/>
      <c r="AA402" s="487"/>
      <c r="AB402" s="487"/>
      <c r="AC402" s="487"/>
      <c r="AD402" s="487"/>
      <c r="AE402" s="487"/>
      <c r="AF402" s="487"/>
      <c r="AG402" s="487"/>
      <c r="AH402" s="487"/>
      <c r="AI402" s="487"/>
    </row>
    <row r="403" spans="1:35" s="489" customFormat="1" x14ac:dyDescent="0.25">
      <c r="A403" s="250"/>
      <c r="B403" s="484"/>
      <c r="C403" s="484"/>
      <c r="D403" s="484"/>
      <c r="E403" s="485" t="s">
        <v>25</v>
      </c>
      <c r="F403" s="488">
        <v>1</v>
      </c>
      <c r="G403" s="488">
        <v>1</v>
      </c>
      <c r="H403" s="488">
        <v>1</v>
      </c>
      <c r="I403" s="488">
        <v>1</v>
      </c>
      <c r="J403" s="487"/>
      <c r="K403" s="487"/>
      <c r="L403" s="487"/>
      <c r="M403" s="487"/>
      <c r="N403" s="487"/>
      <c r="O403" s="487"/>
      <c r="P403" s="487"/>
      <c r="Q403" s="487"/>
      <c r="R403" s="487"/>
      <c r="S403" s="487"/>
      <c r="T403" s="487"/>
      <c r="U403" s="487"/>
      <c r="V403" s="487"/>
      <c r="W403" s="487"/>
      <c r="X403" s="487"/>
      <c r="Y403" s="487"/>
      <c r="Z403" s="487"/>
      <c r="AA403" s="487"/>
      <c r="AB403" s="487"/>
      <c r="AC403" s="487"/>
      <c r="AD403" s="487"/>
      <c r="AE403" s="487"/>
      <c r="AF403" s="487"/>
      <c r="AG403" s="487"/>
      <c r="AH403" s="487"/>
      <c r="AI403" s="487"/>
    </row>
    <row r="404" spans="1:35" s="489" customFormat="1" x14ac:dyDescent="0.25">
      <c r="A404" s="250">
        <v>128</v>
      </c>
      <c r="B404" s="484"/>
      <c r="C404" s="484" t="s">
        <v>303</v>
      </c>
      <c r="D404" s="484" t="s">
        <v>740</v>
      </c>
      <c r="E404" s="485" t="s">
        <v>23</v>
      </c>
      <c r="F404" s="456">
        <v>1</v>
      </c>
      <c r="G404" s="486">
        <v>1</v>
      </c>
      <c r="H404" s="486">
        <v>1</v>
      </c>
      <c r="I404" s="486">
        <v>1</v>
      </c>
      <c r="J404" s="487"/>
      <c r="K404" s="487"/>
      <c r="L404" s="487"/>
      <c r="M404" s="487"/>
      <c r="N404" s="487"/>
      <c r="O404" s="487"/>
      <c r="P404" s="487"/>
      <c r="Q404" s="487"/>
      <c r="R404" s="487"/>
      <c r="S404" s="487"/>
      <c r="T404" s="487"/>
      <c r="U404" s="487"/>
      <c r="V404" s="487"/>
      <c r="W404" s="487"/>
      <c r="X404" s="487"/>
      <c r="Y404" s="487"/>
      <c r="Z404" s="487"/>
      <c r="AA404" s="487"/>
      <c r="AB404" s="487"/>
      <c r="AC404" s="487"/>
      <c r="AD404" s="487"/>
      <c r="AE404" s="487"/>
      <c r="AF404" s="487"/>
      <c r="AG404" s="487"/>
      <c r="AH404" s="487"/>
      <c r="AI404" s="487"/>
    </row>
    <row r="405" spans="1:35" s="489" customFormat="1" x14ac:dyDescent="0.25">
      <c r="A405" s="250"/>
      <c r="B405" s="484"/>
      <c r="C405" s="484"/>
      <c r="D405" s="484"/>
      <c r="E405" s="485" t="s">
        <v>24</v>
      </c>
      <c r="F405" s="488">
        <v>1</v>
      </c>
      <c r="G405" s="488">
        <v>0</v>
      </c>
      <c r="H405" s="488">
        <v>0</v>
      </c>
      <c r="I405" s="488">
        <v>0</v>
      </c>
      <c r="J405" s="487"/>
      <c r="K405" s="487"/>
      <c r="L405" s="487"/>
      <c r="M405" s="487"/>
      <c r="N405" s="487"/>
      <c r="O405" s="487"/>
      <c r="P405" s="487"/>
      <c r="Q405" s="487"/>
      <c r="R405" s="487"/>
      <c r="S405" s="487"/>
      <c r="T405" s="487"/>
      <c r="U405" s="487"/>
      <c r="V405" s="487"/>
      <c r="W405" s="487"/>
      <c r="X405" s="487"/>
      <c r="Y405" s="487"/>
      <c r="Z405" s="487"/>
      <c r="AA405" s="487"/>
      <c r="AB405" s="487"/>
      <c r="AC405" s="487"/>
      <c r="AD405" s="487"/>
      <c r="AE405" s="487"/>
      <c r="AF405" s="487"/>
      <c r="AG405" s="487"/>
      <c r="AH405" s="487"/>
      <c r="AI405" s="487"/>
    </row>
    <row r="406" spans="1:35" s="489" customFormat="1" x14ac:dyDescent="0.25">
      <c r="A406" s="250"/>
      <c r="B406" s="484"/>
      <c r="C406" s="484"/>
      <c r="D406" s="484"/>
      <c r="E406" s="485" t="s">
        <v>25</v>
      </c>
      <c r="F406" s="488">
        <v>1</v>
      </c>
      <c r="G406" s="488">
        <v>1</v>
      </c>
      <c r="H406" s="488">
        <v>1</v>
      </c>
      <c r="I406" s="488">
        <v>1</v>
      </c>
      <c r="J406" s="487"/>
      <c r="K406" s="487"/>
      <c r="L406" s="487"/>
      <c r="M406" s="487"/>
      <c r="N406" s="487"/>
      <c r="O406" s="487"/>
      <c r="P406" s="487"/>
      <c r="Q406" s="487"/>
      <c r="R406" s="487"/>
      <c r="S406" s="487"/>
      <c r="T406" s="487"/>
      <c r="U406" s="487"/>
      <c r="V406" s="487"/>
      <c r="W406" s="487"/>
      <c r="X406" s="487"/>
      <c r="Y406" s="487"/>
      <c r="Z406" s="487"/>
      <c r="AA406" s="487"/>
      <c r="AB406" s="487"/>
      <c r="AC406" s="487"/>
      <c r="AD406" s="487"/>
      <c r="AE406" s="487"/>
      <c r="AF406" s="487"/>
      <c r="AG406" s="487"/>
      <c r="AH406" s="487"/>
      <c r="AI406" s="487"/>
    </row>
    <row r="407" spans="1:35" s="489" customFormat="1" x14ac:dyDescent="0.25">
      <c r="A407" s="250">
        <v>129</v>
      </c>
      <c r="B407" s="484"/>
      <c r="C407" s="484" t="s">
        <v>303</v>
      </c>
      <c r="D407" s="484" t="s">
        <v>741</v>
      </c>
      <c r="E407" s="485" t="s">
        <v>23</v>
      </c>
      <c r="F407" s="456">
        <v>1</v>
      </c>
      <c r="G407" s="486">
        <v>1</v>
      </c>
      <c r="H407" s="486">
        <v>1</v>
      </c>
      <c r="I407" s="486">
        <v>1</v>
      </c>
      <c r="J407" s="487"/>
      <c r="K407" s="487"/>
      <c r="L407" s="487"/>
      <c r="M407" s="487"/>
      <c r="N407" s="487"/>
      <c r="O407" s="487"/>
      <c r="P407" s="487"/>
      <c r="Q407" s="487"/>
      <c r="R407" s="487"/>
      <c r="S407" s="487"/>
      <c r="T407" s="487"/>
      <c r="U407" s="487"/>
      <c r="V407" s="487"/>
      <c r="W407" s="487"/>
      <c r="X407" s="487"/>
      <c r="Y407" s="487"/>
      <c r="Z407" s="487"/>
      <c r="AA407" s="487"/>
      <c r="AB407" s="487"/>
      <c r="AC407" s="487"/>
      <c r="AD407" s="487"/>
      <c r="AE407" s="487"/>
      <c r="AF407" s="487"/>
      <c r="AG407" s="487"/>
      <c r="AH407" s="487"/>
      <c r="AI407" s="487"/>
    </row>
    <row r="408" spans="1:35" s="489" customFormat="1" x14ac:dyDescent="0.25">
      <c r="A408" s="250"/>
      <c r="B408" s="484"/>
      <c r="C408" s="484"/>
      <c r="D408" s="484"/>
      <c r="E408" s="485" t="s">
        <v>24</v>
      </c>
      <c r="F408" s="488">
        <v>1</v>
      </c>
      <c r="G408" s="488">
        <v>0</v>
      </c>
      <c r="H408" s="488">
        <v>0</v>
      </c>
      <c r="I408" s="488">
        <v>0</v>
      </c>
      <c r="J408" s="487"/>
      <c r="K408" s="487"/>
      <c r="L408" s="487"/>
      <c r="M408" s="487"/>
      <c r="N408" s="487"/>
      <c r="O408" s="487"/>
      <c r="P408" s="487"/>
      <c r="Q408" s="487"/>
      <c r="R408" s="487"/>
      <c r="S408" s="487"/>
      <c r="T408" s="487"/>
      <c r="U408" s="487"/>
      <c r="V408" s="487"/>
      <c r="W408" s="487"/>
      <c r="X408" s="487"/>
      <c r="Y408" s="487"/>
      <c r="Z408" s="487"/>
      <c r="AA408" s="487"/>
      <c r="AB408" s="487"/>
      <c r="AC408" s="487"/>
      <c r="AD408" s="487"/>
      <c r="AE408" s="487"/>
      <c r="AF408" s="487"/>
      <c r="AG408" s="487"/>
      <c r="AH408" s="487"/>
      <c r="AI408" s="487"/>
    </row>
    <row r="409" spans="1:35" s="489" customFormat="1" x14ac:dyDescent="0.25">
      <c r="A409" s="250"/>
      <c r="B409" s="484"/>
      <c r="C409" s="484"/>
      <c r="D409" s="484"/>
      <c r="E409" s="485" t="s">
        <v>25</v>
      </c>
      <c r="F409" s="488">
        <v>1</v>
      </c>
      <c r="G409" s="488">
        <v>1</v>
      </c>
      <c r="H409" s="488">
        <v>1</v>
      </c>
      <c r="I409" s="488">
        <v>1</v>
      </c>
      <c r="J409" s="487"/>
      <c r="K409" s="487"/>
      <c r="L409" s="487"/>
      <c r="M409" s="487"/>
      <c r="N409" s="487"/>
      <c r="O409" s="487"/>
      <c r="P409" s="487"/>
      <c r="Q409" s="487"/>
      <c r="R409" s="487"/>
      <c r="S409" s="487"/>
      <c r="T409" s="487"/>
      <c r="U409" s="487"/>
      <c r="V409" s="487"/>
      <c r="W409" s="487"/>
      <c r="X409" s="487"/>
      <c r="Y409" s="487"/>
      <c r="Z409" s="487"/>
      <c r="AA409" s="487"/>
      <c r="AB409" s="487"/>
      <c r="AC409" s="487"/>
      <c r="AD409" s="487"/>
      <c r="AE409" s="487"/>
      <c r="AF409" s="487"/>
      <c r="AG409" s="487"/>
      <c r="AH409" s="487"/>
      <c r="AI409" s="487"/>
    </row>
    <row r="410" spans="1:35" s="489" customFormat="1" x14ac:dyDescent="0.25">
      <c r="A410" s="250">
        <v>130</v>
      </c>
      <c r="B410" s="484"/>
      <c r="C410" s="484" t="s">
        <v>303</v>
      </c>
      <c r="D410" s="484" t="s">
        <v>742</v>
      </c>
      <c r="E410" s="485" t="s">
        <v>23</v>
      </c>
      <c r="F410" s="456">
        <v>1</v>
      </c>
      <c r="G410" s="486">
        <v>1</v>
      </c>
      <c r="H410" s="486">
        <v>1</v>
      </c>
      <c r="I410" s="486">
        <v>1</v>
      </c>
      <c r="J410" s="487"/>
      <c r="K410" s="487"/>
      <c r="L410" s="487"/>
      <c r="M410" s="487"/>
      <c r="N410" s="487"/>
      <c r="O410" s="487"/>
      <c r="P410" s="487"/>
      <c r="Q410" s="487"/>
      <c r="R410" s="487"/>
      <c r="S410" s="487"/>
      <c r="T410" s="487"/>
      <c r="U410" s="487"/>
      <c r="V410" s="487"/>
      <c r="W410" s="487"/>
      <c r="X410" s="487"/>
      <c r="Y410" s="487"/>
      <c r="Z410" s="487"/>
      <c r="AA410" s="487"/>
      <c r="AB410" s="487"/>
      <c r="AC410" s="487"/>
      <c r="AD410" s="487"/>
      <c r="AE410" s="487"/>
      <c r="AF410" s="487"/>
      <c r="AG410" s="487"/>
      <c r="AH410" s="487"/>
      <c r="AI410" s="487"/>
    </row>
    <row r="411" spans="1:35" s="489" customFormat="1" x14ac:dyDescent="0.25">
      <c r="A411" s="250"/>
      <c r="B411" s="484"/>
      <c r="C411" s="484"/>
      <c r="D411" s="484"/>
      <c r="E411" s="485" t="s">
        <v>24</v>
      </c>
      <c r="F411" s="488">
        <v>1</v>
      </c>
      <c r="G411" s="488">
        <v>0</v>
      </c>
      <c r="H411" s="488">
        <v>0</v>
      </c>
      <c r="I411" s="488">
        <v>0</v>
      </c>
      <c r="J411" s="487"/>
      <c r="K411" s="487"/>
      <c r="L411" s="487"/>
      <c r="M411" s="487"/>
      <c r="N411" s="487"/>
      <c r="O411" s="487"/>
      <c r="P411" s="487"/>
      <c r="Q411" s="487"/>
      <c r="R411" s="487"/>
      <c r="S411" s="487"/>
      <c r="T411" s="487"/>
      <c r="U411" s="487"/>
      <c r="V411" s="487"/>
      <c r="W411" s="487"/>
      <c r="X411" s="487"/>
      <c r="Y411" s="487"/>
      <c r="Z411" s="487"/>
      <c r="AA411" s="487"/>
      <c r="AB411" s="487"/>
      <c r="AC411" s="487"/>
      <c r="AD411" s="487"/>
      <c r="AE411" s="487"/>
      <c r="AF411" s="487"/>
      <c r="AG411" s="487"/>
      <c r="AH411" s="487"/>
      <c r="AI411" s="487"/>
    </row>
    <row r="412" spans="1:35" s="489" customFormat="1" x14ac:dyDescent="0.25">
      <c r="A412" s="250"/>
      <c r="B412" s="484"/>
      <c r="C412" s="484"/>
      <c r="D412" s="484"/>
      <c r="E412" s="485" t="s">
        <v>25</v>
      </c>
      <c r="F412" s="488">
        <v>1</v>
      </c>
      <c r="G412" s="488">
        <v>1</v>
      </c>
      <c r="H412" s="488">
        <v>1</v>
      </c>
      <c r="I412" s="488">
        <v>1</v>
      </c>
      <c r="J412" s="487"/>
      <c r="K412" s="487"/>
      <c r="L412" s="487"/>
      <c r="M412" s="487"/>
      <c r="N412" s="487"/>
      <c r="O412" s="487"/>
      <c r="P412" s="487"/>
      <c r="Q412" s="487"/>
      <c r="R412" s="487"/>
      <c r="S412" s="487"/>
      <c r="T412" s="487"/>
      <c r="U412" s="487"/>
      <c r="V412" s="487"/>
      <c r="W412" s="487"/>
      <c r="X412" s="487"/>
      <c r="Y412" s="487"/>
      <c r="Z412" s="487"/>
      <c r="AA412" s="487"/>
      <c r="AB412" s="487"/>
      <c r="AC412" s="487"/>
      <c r="AD412" s="487"/>
      <c r="AE412" s="487"/>
      <c r="AF412" s="487"/>
      <c r="AG412" s="487"/>
      <c r="AH412" s="487"/>
      <c r="AI412" s="487"/>
    </row>
    <row r="413" spans="1:35" s="489" customFormat="1" x14ac:dyDescent="0.25">
      <c r="A413" s="250">
        <v>131</v>
      </c>
      <c r="B413" s="484"/>
      <c r="C413" s="484" t="s">
        <v>303</v>
      </c>
      <c r="D413" s="484" t="s">
        <v>743</v>
      </c>
      <c r="E413" s="485" t="s">
        <v>23</v>
      </c>
      <c r="F413" s="456">
        <v>1</v>
      </c>
      <c r="G413" s="486">
        <v>1</v>
      </c>
      <c r="H413" s="486">
        <v>1</v>
      </c>
      <c r="I413" s="486">
        <v>1</v>
      </c>
      <c r="J413" s="487"/>
      <c r="K413" s="487"/>
      <c r="L413" s="487"/>
      <c r="M413" s="487"/>
      <c r="N413" s="487"/>
      <c r="O413" s="487"/>
      <c r="P413" s="487"/>
      <c r="Q413" s="487"/>
      <c r="R413" s="487"/>
      <c r="S413" s="487"/>
      <c r="T413" s="487"/>
      <c r="U413" s="487"/>
      <c r="V413" s="487"/>
      <c r="W413" s="487"/>
      <c r="X413" s="487"/>
      <c r="Y413" s="487"/>
      <c r="Z413" s="487"/>
      <c r="AA413" s="487"/>
      <c r="AB413" s="487"/>
      <c r="AC413" s="487"/>
      <c r="AD413" s="487"/>
      <c r="AE413" s="487"/>
      <c r="AF413" s="487"/>
      <c r="AG413" s="487"/>
      <c r="AH413" s="487"/>
      <c r="AI413" s="487"/>
    </row>
    <row r="414" spans="1:35" s="489" customFormat="1" x14ac:dyDescent="0.25">
      <c r="A414" s="250"/>
      <c r="B414" s="484"/>
      <c r="C414" s="484"/>
      <c r="D414" s="484"/>
      <c r="E414" s="485" t="s">
        <v>24</v>
      </c>
      <c r="F414" s="488">
        <v>1</v>
      </c>
      <c r="G414" s="488">
        <v>0</v>
      </c>
      <c r="H414" s="488">
        <v>0</v>
      </c>
      <c r="I414" s="488">
        <v>0</v>
      </c>
      <c r="J414" s="487"/>
      <c r="K414" s="487"/>
      <c r="L414" s="487"/>
      <c r="M414" s="487"/>
      <c r="N414" s="487"/>
      <c r="O414" s="487"/>
      <c r="P414" s="487"/>
      <c r="Q414" s="487"/>
      <c r="R414" s="487"/>
      <c r="S414" s="487"/>
      <c r="T414" s="487"/>
      <c r="U414" s="487"/>
      <c r="V414" s="487"/>
      <c r="W414" s="487"/>
      <c r="X414" s="487"/>
      <c r="Y414" s="487"/>
      <c r="Z414" s="487"/>
      <c r="AA414" s="487"/>
      <c r="AB414" s="487"/>
      <c r="AC414" s="487"/>
      <c r="AD414" s="487"/>
      <c r="AE414" s="487"/>
      <c r="AF414" s="487"/>
      <c r="AG414" s="487"/>
      <c r="AH414" s="487"/>
      <c r="AI414" s="487"/>
    </row>
    <row r="415" spans="1:35" s="489" customFormat="1" x14ac:dyDescent="0.25">
      <c r="A415" s="250"/>
      <c r="B415" s="484"/>
      <c r="C415" s="484"/>
      <c r="D415" s="484"/>
      <c r="E415" s="485" t="s">
        <v>25</v>
      </c>
      <c r="F415" s="488">
        <v>1</v>
      </c>
      <c r="G415" s="488">
        <v>1</v>
      </c>
      <c r="H415" s="488">
        <v>1</v>
      </c>
      <c r="I415" s="488">
        <v>1</v>
      </c>
      <c r="J415" s="487"/>
      <c r="K415" s="487"/>
      <c r="L415" s="487"/>
      <c r="M415" s="487"/>
      <c r="N415" s="487"/>
      <c r="O415" s="487"/>
      <c r="P415" s="487"/>
      <c r="Q415" s="487"/>
      <c r="R415" s="487"/>
      <c r="S415" s="487"/>
      <c r="T415" s="487"/>
      <c r="U415" s="487"/>
      <c r="V415" s="487"/>
      <c r="W415" s="487"/>
      <c r="X415" s="487"/>
      <c r="Y415" s="487"/>
      <c r="Z415" s="487"/>
      <c r="AA415" s="487"/>
      <c r="AB415" s="487"/>
      <c r="AC415" s="487"/>
      <c r="AD415" s="487"/>
      <c r="AE415" s="487"/>
      <c r="AF415" s="487"/>
      <c r="AG415" s="487"/>
      <c r="AH415" s="487"/>
      <c r="AI415" s="487"/>
    </row>
    <row r="416" spans="1:35" s="489" customFormat="1" x14ac:dyDescent="0.25">
      <c r="A416" s="250">
        <v>132</v>
      </c>
      <c r="B416" s="484"/>
      <c r="C416" s="484" t="s">
        <v>308</v>
      </c>
      <c r="D416" s="484" t="s">
        <v>744</v>
      </c>
      <c r="E416" s="485" t="s">
        <v>23</v>
      </c>
      <c r="F416" s="456">
        <v>1</v>
      </c>
      <c r="G416" s="486">
        <v>1</v>
      </c>
      <c r="H416" s="486">
        <v>1</v>
      </c>
      <c r="I416" s="486">
        <v>1</v>
      </c>
      <c r="J416" s="487"/>
      <c r="K416" s="487"/>
      <c r="L416" s="487"/>
      <c r="M416" s="487"/>
      <c r="N416" s="487"/>
      <c r="O416" s="487"/>
      <c r="P416" s="487"/>
      <c r="Q416" s="487"/>
      <c r="R416" s="487"/>
      <c r="S416" s="487"/>
      <c r="T416" s="487"/>
      <c r="U416" s="487"/>
      <c r="V416" s="487"/>
      <c r="W416" s="487"/>
      <c r="X416" s="487"/>
      <c r="Y416" s="487"/>
      <c r="Z416" s="487"/>
      <c r="AA416" s="487"/>
      <c r="AB416" s="487"/>
      <c r="AC416" s="487"/>
      <c r="AD416" s="487"/>
      <c r="AE416" s="487"/>
      <c r="AF416" s="487"/>
      <c r="AG416" s="487"/>
      <c r="AH416" s="487"/>
      <c r="AI416" s="487"/>
    </row>
    <row r="417" spans="1:35" s="489" customFormat="1" x14ac:dyDescent="0.25">
      <c r="A417" s="250"/>
      <c r="B417" s="484"/>
      <c r="C417" s="484"/>
      <c r="D417" s="484"/>
      <c r="E417" s="485" t="s">
        <v>24</v>
      </c>
      <c r="F417" s="488">
        <v>1</v>
      </c>
      <c r="G417" s="488">
        <v>0</v>
      </c>
      <c r="H417" s="488">
        <v>0</v>
      </c>
      <c r="I417" s="488">
        <v>0</v>
      </c>
      <c r="J417" s="487"/>
      <c r="K417" s="487"/>
      <c r="L417" s="487"/>
      <c r="M417" s="487"/>
      <c r="N417" s="487"/>
      <c r="O417" s="487"/>
      <c r="P417" s="487"/>
      <c r="Q417" s="487"/>
      <c r="R417" s="487"/>
      <c r="S417" s="487"/>
      <c r="T417" s="487"/>
      <c r="U417" s="487"/>
      <c r="V417" s="487"/>
      <c r="W417" s="487"/>
      <c r="X417" s="487"/>
      <c r="Y417" s="487"/>
      <c r="Z417" s="487"/>
      <c r="AA417" s="487"/>
      <c r="AB417" s="487"/>
      <c r="AC417" s="487"/>
      <c r="AD417" s="487"/>
      <c r="AE417" s="487"/>
      <c r="AF417" s="487"/>
      <c r="AG417" s="487"/>
      <c r="AH417" s="487"/>
      <c r="AI417" s="487"/>
    </row>
    <row r="418" spans="1:35" s="489" customFormat="1" x14ac:dyDescent="0.25">
      <c r="A418" s="250"/>
      <c r="B418" s="484"/>
      <c r="C418" s="484"/>
      <c r="D418" s="484"/>
      <c r="E418" s="485" t="s">
        <v>25</v>
      </c>
      <c r="F418" s="488">
        <v>1</v>
      </c>
      <c r="G418" s="488">
        <v>1</v>
      </c>
      <c r="H418" s="488">
        <v>1</v>
      </c>
      <c r="I418" s="488">
        <v>1</v>
      </c>
      <c r="J418" s="487"/>
      <c r="K418" s="487"/>
      <c r="L418" s="487"/>
      <c r="M418" s="487"/>
      <c r="N418" s="487"/>
      <c r="O418" s="487"/>
      <c r="P418" s="487"/>
      <c r="Q418" s="487"/>
      <c r="R418" s="487"/>
      <c r="S418" s="487"/>
      <c r="T418" s="487"/>
      <c r="U418" s="487"/>
      <c r="V418" s="487"/>
      <c r="W418" s="487"/>
      <c r="X418" s="487"/>
      <c r="Y418" s="487"/>
      <c r="Z418" s="487"/>
      <c r="AA418" s="487"/>
      <c r="AB418" s="487"/>
      <c r="AC418" s="487"/>
      <c r="AD418" s="487"/>
      <c r="AE418" s="487"/>
      <c r="AF418" s="487"/>
      <c r="AG418" s="487"/>
      <c r="AH418" s="487"/>
      <c r="AI418" s="487"/>
    </row>
    <row r="419" spans="1:35" s="489" customFormat="1" x14ac:dyDescent="0.25">
      <c r="A419" s="250">
        <v>133</v>
      </c>
      <c r="B419" s="484"/>
      <c r="C419" s="484" t="s">
        <v>308</v>
      </c>
      <c r="D419" s="484" t="s">
        <v>745</v>
      </c>
      <c r="E419" s="485" t="s">
        <v>23</v>
      </c>
      <c r="F419" s="456">
        <v>1</v>
      </c>
      <c r="G419" s="486">
        <v>1</v>
      </c>
      <c r="H419" s="486">
        <v>1</v>
      </c>
      <c r="I419" s="486">
        <v>1</v>
      </c>
      <c r="J419" s="487"/>
      <c r="K419" s="487"/>
      <c r="L419" s="487"/>
      <c r="M419" s="487"/>
      <c r="N419" s="487"/>
      <c r="O419" s="487"/>
      <c r="P419" s="487"/>
      <c r="Q419" s="487"/>
      <c r="R419" s="487"/>
      <c r="S419" s="487"/>
      <c r="T419" s="487"/>
      <c r="U419" s="487"/>
      <c r="V419" s="487"/>
      <c r="W419" s="487"/>
      <c r="X419" s="487"/>
      <c r="Y419" s="487"/>
      <c r="Z419" s="487"/>
      <c r="AA419" s="487"/>
      <c r="AB419" s="487"/>
      <c r="AC419" s="487"/>
      <c r="AD419" s="487"/>
      <c r="AE419" s="487"/>
      <c r="AF419" s="487"/>
      <c r="AG419" s="487"/>
      <c r="AH419" s="487"/>
      <c r="AI419" s="487"/>
    </row>
    <row r="420" spans="1:35" s="489" customFormat="1" x14ac:dyDescent="0.25">
      <c r="A420" s="250"/>
      <c r="B420" s="484"/>
      <c r="C420" s="484"/>
      <c r="D420" s="484"/>
      <c r="E420" s="485" t="s">
        <v>24</v>
      </c>
      <c r="F420" s="488">
        <v>1</v>
      </c>
      <c r="G420" s="488">
        <v>0</v>
      </c>
      <c r="H420" s="488">
        <v>0</v>
      </c>
      <c r="I420" s="488">
        <v>0</v>
      </c>
      <c r="J420" s="487"/>
      <c r="K420" s="487"/>
      <c r="L420" s="487"/>
      <c r="M420" s="487"/>
      <c r="N420" s="487"/>
      <c r="O420" s="487"/>
      <c r="P420" s="487"/>
      <c r="Q420" s="487"/>
      <c r="R420" s="487"/>
      <c r="S420" s="487"/>
      <c r="T420" s="487"/>
      <c r="U420" s="487"/>
      <c r="V420" s="487"/>
      <c r="W420" s="487"/>
      <c r="X420" s="487"/>
      <c r="Y420" s="487"/>
      <c r="Z420" s="487"/>
      <c r="AA420" s="487"/>
      <c r="AB420" s="487"/>
      <c r="AC420" s="487"/>
      <c r="AD420" s="487"/>
      <c r="AE420" s="487"/>
      <c r="AF420" s="487"/>
      <c r="AG420" s="487"/>
      <c r="AH420" s="487"/>
      <c r="AI420" s="487"/>
    </row>
    <row r="421" spans="1:35" s="489" customFormat="1" x14ac:dyDescent="0.25">
      <c r="A421" s="250"/>
      <c r="B421" s="484"/>
      <c r="C421" s="484"/>
      <c r="D421" s="484"/>
      <c r="E421" s="485" t="s">
        <v>25</v>
      </c>
      <c r="F421" s="488">
        <v>1</v>
      </c>
      <c r="G421" s="488">
        <v>1</v>
      </c>
      <c r="H421" s="488">
        <v>1</v>
      </c>
      <c r="I421" s="488">
        <v>1</v>
      </c>
      <c r="J421" s="487"/>
      <c r="K421" s="487"/>
      <c r="L421" s="487"/>
      <c r="M421" s="487"/>
      <c r="N421" s="487"/>
      <c r="O421" s="487"/>
      <c r="P421" s="487"/>
      <c r="Q421" s="487"/>
      <c r="R421" s="487"/>
      <c r="S421" s="487"/>
      <c r="T421" s="487"/>
      <c r="U421" s="487"/>
      <c r="V421" s="487"/>
      <c r="W421" s="487"/>
      <c r="X421" s="487"/>
      <c r="Y421" s="487"/>
      <c r="Z421" s="487"/>
      <c r="AA421" s="487"/>
      <c r="AB421" s="487"/>
      <c r="AC421" s="487"/>
      <c r="AD421" s="487"/>
      <c r="AE421" s="487"/>
      <c r="AF421" s="487"/>
      <c r="AG421" s="487"/>
      <c r="AH421" s="487"/>
      <c r="AI421" s="487"/>
    </row>
    <row r="422" spans="1:35" s="489" customFormat="1" x14ac:dyDescent="0.25">
      <c r="A422" s="250">
        <v>134</v>
      </c>
      <c r="B422" s="484"/>
      <c r="C422" s="484" t="s">
        <v>308</v>
      </c>
      <c r="D422" s="484" t="s">
        <v>746</v>
      </c>
      <c r="E422" s="485" t="s">
        <v>23</v>
      </c>
      <c r="F422" s="456">
        <v>1</v>
      </c>
      <c r="G422" s="486">
        <v>1</v>
      </c>
      <c r="H422" s="486">
        <v>1</v>
      </c>
      <c r="I422" s="486">
        <v>1</v>
      </c>
      <c r="J422" s="487"/>
      <c r="K422" s="487"/>
      <c r="L422" s="487"/>
      <c r="M422" s="487"/>
      <c r="N422" s="487"/>
      <c r="O422" s="487"/>
      <c r="P422" s="487"/>
      <c r="Q422" s="487"/>
      <c r="R422" s="487"/>
      <c r="S422" s="487"/>
      <c r="T422" s="487"/>
      <c r="U422" s="487"/>
      <c r="V422" s="487"/>
      <c r="W422" s="487"/>
      <c r="X422" s="487"/>
      <c r="Y422" s="487"/>
      <c r="Z422" s="487"/>
      <c r="AA422" s="487"/>
      <c r="AB422" s="487"/>
      <c r="AC422" s="487"/>
      <c r="AD422" s="487"/>
      <c r="AE422" s="487"/>
      <c r="AF422" s="487"/>
      <c r="AG422" s="487"/>
      <c r="AH422" s="487"/>
      <c r="AI422" s="487"/>
    </row>
    <row r="423" spans="1:35" s="489" customFormat="1" x14ac:dyDescent="0.25">
      <c r="A423" s="250"/>
      <c r="B423" s="484"/>
      <c r="C423" s="484"/>
      <c r="D423" s="484"/>
      <c r="E423" s="485" t="s">
        <v>24</v>
      </c>
      <c r="F423" s="488">
        <v>1</v>
      </c>
      <c r="G423" s="488">
        <v>0</v>
      </c>
      <c r="H423" s="488">
        <v>0</v>
      </c>
      <c r="I423" s="488">
        <v>0</v>
      </c>
      <c r="J423" s="487"/>
      <c r="K423" s="487"/>
      <c r="L423" s="487"/>
      <c r="M423" s="487"/>
      <c r="N423" s="487"/>
      <c r="O423" s="487"/>
      <c r="P423" s="487"/>
      <c r="Q423" s="487"/>
      <c r="R423" s="487"/>
      <c r="S423" s="487"/>
      <c r="T423" s="487"/>
      <c r="U423" s="487"/>
      <c r="V423" s="487"/>
      <c r="W423" s="487"/>
      <c r="X423" s="487"/>
      <c r="Y423" s="487"/>
      <c r="Z423" s="487"/>
      <c r="AA423" s="487"/>
      <c r="AB423" s="487"/>
      <c r="AC423" s="487"/>
      <c r="AD423" s="487"/>
      <c r="AE423" s="487"/>
      <c r="AF423" s="487"/>
      <c r="AG423" s="487"/>
      <c r="AH423" s="487"/>
      <c r="AI423" s="487"/>
    </row>
    <row r="424" spans="1:35" s="489" customFormat="1" x14ac:dyDescent="0.25">
      <c r="A424" s="250"/>
      <c r="B424" s="484"/>
      <c r="C424" s="484"/>
      <c r="D424" s="484"/>
      <c r="E424" s="485" t="s">
        <v>25</v>
      </c>
      <c r="F424" s="488">
        <v>1</v>
      </c>
      <c r="G424" s="488">
        <v>1</v>
      </c>
      <c r="H424" s="488">
        <v>1</v>
      </c>
      <c r="I424" s="488">
        <v>1</v>
      </c>
      <c r="J424" s="487"/>
      <c r="K424" s="487"/>
      <c r="L424" s="487"/>
      <c r="M424" s="487"/>
      <c r="N424" s="487"/>
      <c r="O424" s="487"/>
      <c r="P424" s="487"/>
      <c r="Q424" s="487"/>
      <c r="R424" s="487"/>
      <c r="S424" s="487"/>
      <c r="T424" s="487"/>
      <c r="U424" s="487"/>
      <c r="V424" s="487"/>
      <c r="W424" s="487"/>
      <c r="X424" s="487"/>
      <c r="Y424" s="487"/>
      <c r="Z424" s="487"/>
      <c r="AA424" s="487"/>
      <c r="AB424" s="487"/>
      <c r="AC424" s="487"/>
      <c r="AD424" s="487"/>
      <c r="AE424" s="487"/>
      <c r="AF424" s="487"/>
      <c r="AG424" s="487"/>
      <c r="AH424" s="487"/>
      <c r="AI424" s="487"/>
    </row>
    <row r="425" spans="1:35" s="489" customFormat="1" x14ac:dyDescent="0.25">
      <c r="A425" s="250">
        <v>135</v>
      </c>
      <c r="B425" s="484" t="s">
        <v>311</v>
      </c>
      <c r="C425" s="484" t="s">
        <v>321</v>
      </c>
      <c r="D425" s="484" t="s">
        <v>571</v>
      </c>
      <c r="E425" s="485" t="s">
        <v>23</v>
      </c>
      <c r="F425" s="456">
        <v>1</v>
      </c>
      <c r="G425" s="486">
        <v>1</v>
      </c>
      <c r="H425" s="486">
        <v>1</v>
      </c>
      <c r="I425" s="486">
        <v>1</v>
      </c>
      <c r="J425" s="487"/>
      <c r="K425" s="487"/>
      <c r="L425" s="487"/>
      <c r="M425" s="487"/>
      <c r="N425" s="487"/>
      <c r="O425" s="487"/>
      <c r="P425" s="487"/>
      <c r="Q425" s="487"/>
      <c r="R425" s="487"/>
      <c r="S425" s="487"/>
      <c r="T425" s="487"/>
      <c r="U425" s="487"/>
      <c r="V425" s="487"/>
      <c r="W425" s="487"/>
      <c r="X425" s="487"/>
      <c r="Y425" s="487"/>
      <c r="Z425" s="487"/>
      <c r="AA425" s="487"/>
      <c r="AB425" s="487"/>
      <c r="AC425" s="487"/>
      <c r="AD425" s="487"/>
      <c r="AE425" s="487"/>
      <c r="AF425" s="487"/>
      <c r="AG425" s="487"/>
      <c r="AH425" s="487"/>
      <c r="AI425" s="487"/>
    </row>
    <row r="426" spans="1:35" s="489" customFormat="1" x14ac:dyDescent="0.25">
      <c r="A426" s="250"/>
      <c r="B426" s="484"/>
      <c r="C426" s="484"/>
      <c r="D426" s="484"/>
      <c r="E426" s="485" t="s">
        <v>24</v>
      </c>
      <c r="F426" s="488">
        <v>1</v>
      </c>
      <c r="G426" s="488">
        <v>0</v>
      </c>
      <c r="H426" s="488">
        <v>0</v>
      </c>
      <c r="I426" s="488">
        <v>0</v>
      </c>
      <c r="J426" s="487"/>
      <c r="K426" s="487"/>
      <c r="L426" s="487"/>
      <c r="M426" s="487"/>
      <c r="N426" s="487"/>
      <c r="O426" s="487"/>
      <c r="P426" s="487"/>
      <c r="Q426" s="487"/>
      <c r="R426" s="487"/>
      <c r="S426" s="487"/>
      <c r="T426" s="487"/>
      <c r="U426" s="487"/>
      <c r="V426" s="487"/>
      <c r="W426" s="487"/>
      <c r="X426" s="487"/>
      <c r="Y426" s="487"/>
      <c r="Z426" s="487"/>
      <c r="AA426" s="487"/>
      <c r="AB426" s="487"/>
      <c r="AC426" s="487"/>
      <c r="AD426" s="487"/>
      <c r="AE426" s="487"/>
      <c r="AF426" s="487"/>
      <c r="AG426" s="487"/>
      <c r="AH426" s="487"/>
      <c r="AI426" s="487"/>
    </row>
    <row r="427" spans="1:35" s="489" customFormat="1" x14ac:dyDescent="0.25">
      <c r="A427" s="250"/>
      <c r="B427" s="484"/>
      <c r="C427" s="484"/>
      <c r="D427" s="484"/>
      <c r="E427" s="485" t="s">
        <v>25</v>
      </c>
      <c r="F427" s="488">
        <v>1</v>
      </c>
      <c r="G427" s="488">
        <v>1</v>
      </c>
      <c r="H427" s="488">
        <v>1</v>
      </c>
      <c r="I427" s="488">
        <v>1</v>
      </c>
      <c r="J427" s="487"/>
      <c r="K427" s="487"/>
      <c r="L427" s="487"/>
      <c r="M427" s="487"/>
      <c r="N427" s="487"/>
      <c r="O427" s="487"/>
      <c r="P427" s="487"/>
      <c r="Q427" s="487"/>
      <c r="R427" s="487"/>
      <c r="S427" s="487"/>
      <c r="T427" s="487"/>
      <c r="U427" s="487"/>
      <c r="V427" s="487"/>
      <c r="W427" s="487"/>
      <c r="X427" s="487"/>
      <c r="Y427" s="487"/>
      <c r="Z427" s="487"/>
      <c r="AA427" s="487"/>
      <c r="AB427" s="487"/>
      <c r="AC427" s="487"/>
      <c r="AD427" s="487"/>
      <c r="AE427" s="487"/>
      <c r="AF427" s="487"/>
      <c r="AG427" s="487"/>
      <c r="AH427" s="487"/>
      <c r="AI427" s="487"/>
    </row>
    <row r="428" spans="1:35" s="489" customFormat="1" x14ac:dyDescent="0.25">
      <c r="A428" s="250">
        <v>136</v>
      </c>
      <c r="B428" s="484"/>
      <c r="C428" s="484" t="s">
        <v>321</v>
      </c>
      <c r="D428" s="484" t="s">
        <v>747</v>
      </c>
      <c r="E428" s="485" t="s">
        <v>23</v>
      </c>
      <c r="F428" s="456">
        <v>1</v>
      </c>
      <c r="G428" s="486">
        <v>1</v>
      </c>
      <c r="H428" s="486">
        <v>1</v>
      </c>
      <c r="I428" s="486">
        <v>1</v>
      </c>
      <c r="J428" s="487"/>
      <c r="K428" s="487"/>
      <c r="L428" s="487"/>
      <c r="M428" s="487"/>
      <c r="N428" s="487"/>
      <c r="O428" s="487"/>
      <c r="P428" s="487"/>
      <c r="Q428" s="487"/>
      <c r="R428" s="487"/>
      <c r="S428" s="487"/>
      <c r="T428" s="487"/>
      <c r="U428" s="487"/>
      <c r="V428" s="487"/>
      <c r="W428" s="487"/>
      <c r="X428" s="487"/>
      <c r="Y428" s="487"/>
      <c r="Z428" s="487"/>
      <c r="AA428" s="487"/>
      <c r="AB428" s="487"/>
      <c r="AC428" s="487"/>
      <c r="AD428" s="487"/>
      <c r="AE428" s="487"/>
      <c r="AF428" s="487"/>
      <c r="AG428" s="487"/>
      <c r="AH428" s="487"/>
      <c r="AI428" s="487"/>
    </row>
    <row r="429" spans="1:35" s="489" customFormat="1" x14ac:dyDescent="0.25">
      <c r="A429" s="250"/>
      <c r="B429" s="484"/>
      <c r="C429" s="484"/>
      <c r="D429" s="484"/>
      <c r="E429" s="485" t="s">
        <v>24</v>
      </c>
      <c r="F429" s="488">
        <v>1</v>
      </c>
      <c r="G429" s="488">
        <v>0</v>
      </c>
      <c r="H429" s="488">
        <v>0</v>
      </c>
      <c r="I429" s="488">
        <v>0</v>
      </c>
      <c r="J429" s="487"/>
      <c r="K429" s="487"/>
      <c r="L429" s="487"/>
      <c r="M429" s="487"/>
      <c r="N429" s="487"/>
      <c r="O429" s="487"/>
      <c r="P429" s="487"/>
      <c r="Q429" s="487"/>
      <c r="R429" s="487"/>
      <c r="S429" s="487"/>
      <c r="T429" s="487"/>
      <c r="U429" s="487"/>
      <c r="V429" s="487"/>
      <c r="W429" s="487"/>
      <c r="X429" s="487"/>
      <c r="Y429" s="487"/>
      <c r="Z429" s="487"/>
      <c r="AA429" s="487"/>
      <c r="AB429" s="487"/>
      <c r="AC429" s="487"/>
      <c r="AD429" s="487"/>
      <c r="AE429" s="487"/>
      <c r="AF429" s="487"/>
      <c r="AG429" s="487"/>
      <c r="AH429" s="487"/>
      <c r="AI429" s="487"/>
    </row>
    <row r="430" spans="1:35" s="489" customFormat="1" x14ac:dyDescent="0.25">
      <c r="A430" s="250"/>
      <c r="B430" s="484"/>
      <c r="C430" s="484"/>
      <c r="D430" s="484"/>
      <c r="E430" s="485" t="s">
        <v>25</v>
      </c>
      <c r="F430" s="488">
        <v>1</v>
      </c>
      <c r="G430" s="488">
        <v>1</v>
      </c>
      <c r="H430" s="488">
        <v>1</v>
      </c>
      <c r="I430" s="488">
        <v>1</v>
      </c>
      <c r="J430" s="487"/>
      <c r="K430" s="487"/>
      <c r="L430" s="487"/>
      <c r="M430" s="487"/>
      <c r="N430" s="487"/>
      <c r="O430" s="487"/>
      <c r="P430" s="487"/>
      <c r="Q430" s="487"/>
      <c r="R430" s="487"/>
      <c r="S430" s="487"/>
      <c r="T430" s="487"/>
      <c r="U430" s="487"/>
      <c r="V430" s="487"/>
      <c r="W430" s="487"/>
      <c r="X430" s="487"/>
      <c r="Y430" s="487"/>
      <c r="Z430" s="487"/>
      <c r="AA430" s="487"/>
      <c r="AB430" s="487"/>
      <c r="AC430" s="487"/>
      <c r="AD430" s="487"/>
      <c r="AE430" s="487"/>
      <c r="AF430" s="487"/>
      <c r="AG430" s="487"/>
      <c r="AH430" s="487"/>
      <c r="AI430" s="487"/>
    </row>
    <row r="431" spans="1:35" s="489" customFormat="1" x14ac:dyDescent="0.25">
      <c r="A431" s="250">
        <v>137</v>
      </c>
      <c r="B431" s="484"/>
      <c r="C431" s="484" t="s">
        <v>321</v>
      </c>
      <c r="D431" s="484" t="s">
        <v>748</v>
      </c>
      <c r="E431" s="485" t="s">
        <v>23</v>
      </c>
      <c r="F431" s="456">
        <v>1</v>
      </c>
      <c r="G431" s="486">
        <v>1</v>
      </c>
      <c r="H431" s="486">
        <v>1</v>
      </c>
      <c r="I431" s="486">
        <v>1</v>
      </c>
      <c r="J431" s="487"/>
      <c r="K431" s="487"/>
      <c r="L431" s="487"/>
      <c r="M431" s="487"/>
      <c r="N431" s="487"/>
      <c r="O431" s="487"/>
      <c r="P431" s="487"/>
      <c r="Q431" s="487"/>
      <c r="R431" s="487"/>
      <c r="S431" s="487"/>
      <c r="T431" s="487"/>
      <c r="U431" s="487"/>
      <c r="V431" s="487"/>
      <c r="W431" s="487"/>
      <c r="X431" s="487"/>
      <c r="Y431" s="487"/>
      <c r="Z431" s="487"/>
      <c r="AA431" s="487"/>
      <c r="AB431" s="487"/>
      <c r="AC431" s="487"/>
      <c r="AD431" s="487"/>
      <c r="AE431" s="487"/>
      <c r="AF431" s="487"/>
      <c r="AG431" s="487"/>
      <c r="AH431" s="487"/>
      <c r="AI431" s="487"/>
    </row>
    <row r="432" spans="1:35" s="489" customFormat="1" x14ac:dyDescent="0.25">
      <c r="A432" s="250"/>
      <c r="B432" s="484"/>
      <c r="C432" s="484"/>
      <c r="D432" s="484"/>
      <c r="E432" s="485" t="s">
        <v>24</v>
      </c>
      <c r="F432" s="488">
        <v>1</v>
      </c>
      <c r="G432" s="488">
        <v>0</v>
      </c>
      <c r="H432" s="488">
        <v>0</v>
      </c>
      <c r="I432" s="488">
        <v>0</v>
      </c>
      <c r="J432" s="487"/>
      <c r="K432" s="487"/>
      <c r="L432" s="487"/>
      <c r="M432" s="487"/>
      <c r="N432" s="487"/>
      <c r="O432" s="487"/>
      <c r="P432" s="487"/>
      <c r="Q432" s="487"/>
      <c r="R432" s="487"/>
      <c r="S432" s="487"/>
      <c r="T432" s="487"/>
      <c r="U432" s="487"/>
      <c r="V432" s="487"/>
      <c r="W432" s="487"/>
      <c r="X432" s="487"/>
      <c r="Y432" s="487"/>
      <c r="Z432" s="487"/>
      <c r="AA432" s="487"/>
      <c r="AB432" s="487"/>
      <c r="AC432" s="487"/>
      <c r="AD432" s="487"/>
      <c r="AE432" s="487"/>
      <c r="AF432" s="487"/>
      <c r="AG432" s="487"/>
      <c r="AH432" s="487"/>
      <c r="AI432" s="487"/>
    </row>
    <row r="433" spans="1:35" s="489" customFormat="1" x14ac:dyDescent="0.25">
      <c r="A433" s="250"/>
      <c r="B433" s="484"/>
      <c r="C433" s="484"/>
      <c r="D433" s="484"/>
      <c r="E433" s="485" t="s">
        <v>25</v>
      </c>
      <c r="F433" s="488">
        <v>1</v>
      </c>
      <c r="G433" s="488">
        <v>1</v>
      </c>
      <c r="H433" s="488">
        <v>1</v>
      </c>
      <c r="I433" s="488">
        <v>1</v>
      </c>
      <c r="J433" s="487"/>
      <c r="K433" s="487"/>
      <c r="L433" s="487"/>
      <c r="M433" s="487"/>
      <c r="N433" s="487"/>
      <c r="O433" s="487"/>
      <c r="P433" s="487"/>
      <c r="Q433" s="487"/>
      <c r="R433" s="487"/>
      <c r="S433" s="487"/>
      <c r="T433" s="487"/>
      <c r="U433" s="487"/>
      <c r="V433" s="487"/>
      <c r="W433" s="487"/>
      <c r="X433" s="487"/>
      <c r="Y433" s="487"/>
      <c r="Z433" s="487"/>
      <c r="AA433" s="487"/>
      <c r="AB433" s="487"/>
      <c r="AC433" s="487"/>
      <c r="AD433" s="487"/>
      <c r="AE433" s="487"/>
      <c r="AF433" s="487"/>
      <c r="AG433" s="487"/>
      <c r="AH433" s="487"/>
      <c r="AI433" s="487"/>
    </row>
    <row r="434" spans="1:35" s="489" customFormat="1" x14ac:dyDescent="0.25">
      <c r="A434" s="250">
        <v>138</v>
      </c>
      <c r="B434" s="484"/>
      <c r="C434" s="484" t="s">
        <v>321</v>
      </c>
      <c r="D434" s="484" t="s">
        <v>749</v>
      </c>
      <c r="E434" s="485" t="s">
        <v>23</v>
      </c>
      <c r="F434" s="456">
        <v>1</v>
      </c>
      <c r="G434" s="486">
        <v>1</v>
      </c>
      <c r="H434" s="486">
        <v>1</v>
      </c>
      <c r="I434" s="486">
        <v>1</v>
      </c>
      <c r="J434" s="487"/>
      <c r="K434" s="487"/>
      <c r="L434" s="487"/>
      <c r="M434" s="487"/>
      <c r="N434" s="487"/>
      <c r="O434" s="487"/>
      <c r="P434" s="487"/>
      <c r="Q434" s="487"/>
      <c r="R434" s="487"/>
      <c r="S434" s="487"/>
      <c r="T434" s="487"/>
      <c r="U434" s="487"/>
      <c r="V434" s="487"/>
      <c r="W434" s="487"/>
      <c r="X434" s="487"/>
      <c r="Y434" s="487"/>
      <c r="Z434" s="487"/>
      <c r="AA434" s="487"/>
      <c r="AB434" s="487"/>
      <c r="AC434" s="487"/>
      <c r="AD434" s="487"/>
      <c r="AE434" s="487"/>
      <c r="AF434" s="487"/>
      <c r="AG434" s="487"/>
      <c r="AH434" s="487"/>
      <c r="AI434" s="487"/>
    </row>
    <row r="435" spans="1:35" s="489" customFormat="1" x14ac:dyDescent="0.25">
      <c r="A435" s="250"/>
      <c r="B435" s="484"/>
      <c r="C435" s="484"/>
      <c r="D435" s="484"/>
      <c r="E435" s="485" t="s">
        <v>24</v>
      </c>
      <c r="F435" s="488">
        <v>1</v>
      </c>
      <c r="G435" s="488">
        <v>0</v>
      </c>
      <c r="H435" s="488">
        <v>0</v>
      </c>
      <c r="I435" s="488">
        <v>0</v>
      </c>
      <c r="J435" s="487"/>
      <c r="K435" s="487"/>
      <c r="L435" s="487"/>
      <c r="M435" s="487"/>
      <c r="N435" s="487"/>
      <c r="O435" s="487"/>
      <c r="P435" s="487"/>
      <c r="Q435" s="487"/>
      <c r="R435" s="487"/>
      <c r="S435" s="487"/>
      <c r="T435" s="487"/>
      <c r="U435" s="487"/>
      <c r="V435" s="487"/>
      <c r="W435" s="487"/>
      <c r="X435" s="487"/>
      <c r="Y435" s="487"/>
      <c r="Z435" s="487"/>
      <c r="AA435" s="487"/>
      <c r="AB435" s="487"/>
      <c r="AC435" s="487"/>
      <c r="AD435" s="487"/>
      <c r="AE435" s="487"/>
      <c r="AF435" s="487"/>
      <c r="AG435" s="487"/>
      <c r="AH435" s="487"/>
      <c r="AI435" s="487"/>
    </row>
    <row r="436" spans="1:35" s="489" customFormat="1" x14ac:dyDescent="0.25">
      <c r="A436" s="250"/>
      <c r="B436" s="484"/>
      <c r="C436" s="484"/>
      <c r="D436" s="484"/>
      <c r="E436" s="485" t="s">
        <v>25</v>
      </c>
      <c r="F436" s="488">
        <v>1</v>
      </c>
      <c r="G436" s="488">
        <v>1</v>
      </c>
      <c r="H436" s="488">
        <v>1</v>
      </c>
      <c r="I436" s="488">
        <v>1</v>
      </c>
      <c r="J436" s="487"/>
      <c r="K436" s="487"/>
      <c r="L436" s="487"/>
      <c r="M436" s="487"/>
      <c r="N436" s="487"/>
      <c r="O436" s="487"/>
      <c r="P436" s="487"/>
      <c r="Q436" s="487"/>
      <c r="R436" s="487"/>
      <c r="S436" s="487"/>
      <c r="T436" s="487"/>
      <c r="U436" s="487"/>
      <c r="V436" s="487"/>
      <c r="W436" s="487"/>
      <c r="X436" s="487"/>
      <c r="Y436" s="487"/>
      <c r="Z436" s="487"/>
      <c r="AA436" s="487"/>
      <c r="AB436" s="487"/>
      <c r="AC436" s="487"/>
      <c r="AD436" s="487"/>
      <c r="AE436" s="487"/>
      <c r="AF436" s="487"/>
      <c r="AG436" s="487"/>
      <c r="AH436" s="487"/>
      <c r="AI436" s="487"/>
    </row>
    <row r="437" spans="1:35" s="489" customFormat="1" x14ac:dyDescent="0.25">
      <c r="A437" s="250">
        <v>139</v>
      </c>
      <c r="B437" s="484"/>
      <c r="C437" s="484" t="s">
        <v>316</v>
      </c>
      <c r="D437" s="484" t="s">
        <v>750</v>
      </c>
      <c r="E437" s="485" t="s">
        <v>23</v>
      </c>
      <c r="F437" s="456">
        <v>1</v>
      </c>
      <c r="G437" s="486">
        <v>1</v>
      </c>
      <c r="H437" s="486">
        <v>1</v>
      </c>
      <c r="I437" s="486">
        <v>1</v>
      </c>
      <c r="J437" s="487"/>
      <c r="K437" s="487"/>
      <c r="L437" s="487"/>
      <c r="M437" s="487"/>
      <c r="N437" s="487"/>
      <c r="O437" s="487"/>
      <c r="P437" s="487"/>
      <c r="Q437" s="487"/>
      <c r="R437" s="487"/>
      <c r="S437" s="487"/>
      <c r="T437" s="487"/>
      <c r="U437" s="487"/>
      <c r="V437" s="487"/>
      <c r="W437" s="487"/>
      <c r="X437" s="487"/>
      <c r="Y437" s="487"/>
      <c r="Z437" s="487"/>
      <c r="AA437" s="487"/>
      <c r="AB437" s="487"/>
      <c r="AC437" s="487"/>
      <c r="AD437" s="487"/>
      <c r="AE437" s="487"/>
      <c r="AF437" s="487"/>
      <c r="AG437" s="487"/>
      <c r="AH437" s="487"/>
      <c r="AI437" s="487"/>
    </row>
    <row r="438" spans="1:35" s="489" customFormat="1" x14ac:dyDescent="0.25">
      <c r="A438" s="250"/>
      <c r="B438" s="484"/>
      <c r="C438" s="484"/>
      <c r="D438" s="484"/>
      <c r="E438" s="485" t="s">
        <v>24</v>
      </c>
      <c r="F438" s="488">
        <v>1</v>
      </c>
      <c r="G438" s="488">
        <v>0</v>
      </c>
      <c r="H438" s="488">
        <v>0</v>
      </c>
      <c r="I438" s="488">
        <v>0</v>
      </c>
      <c r="J438" s="487"/>
      <c r="K438" s="487"/>
      <c r="L438" s="487"/>
      <c r="M438" s="487"/>
      <c r="N438" s="487"/>
      <c r="O438" s="487"/>
      <c r="P438" s="487"/>
      <c r="Q438" s="487"/>
      <c r="R438" s="487"/>
      <c r="S438" s="487"/>
      <c r="T438" s="487"/>
      <c r="U438" s="487"/>
      <c r="V438" s="487"/>
      <c r="W438" s="487"/>
      <c r="X438" s="487"/>
      <c r="Y438" s="487"/>
      <c r="Z438" s="487"/>
      <c r="AA438" s="487"/>
      <c r="AB438" s="487"/>
      <c r="AC438" s="487"/>
      <c r="AD438" s="487"/>
      <c r="AE438" s="487"/>
      <c r="AF438" s="487"/>
      <c r="AG438" s="487"/>
      <c r="AH438" s="487"/>
      <c r="AI438" s="487"/>
    </row>
    <row r="439" spans="1:35" s="489" customFormat="1" x14ac:dyDescent="0.25">
      <c r="A439" s="250"/>
      <c r="B439" s="484"/>
      <c r="C439" s="484"/>
      <c r="D439" s="484"/>
      <c r="E439" s="485" t="s">
        <v>25</v>
      </c>
      <c r="F439" s="488">
        <v>1</v>
      </c>
      <c r="G439" s="488">
        <v>1</v>
      </c>
      <c r="H439" s="488">
        <v>1</v>
      </c>
      <c r="I439" s="488">
        <v>1</v>
      </c>
      <c r="J439" s="487"/>
      <c r="K439" s="487"/>
      <c r="L439" s="487"/>
      <c r="M439" s="487"/>
      <c r="N439" s="487"/>
      <c r="O439" s="487"/>
      <c r="P439" s="487"/>
      <c r="Q439" s="487"/>
      <c r="R439" s="487"/>
      <c r="S439" s="487"/>
      <c r="T439" s="487"/>
      <c r="U439" s="487"/>
      <c r="V439" s="487"/>
      <c r="W439" s="487"/>
      <c r="X439" s="487"/>
      <c r="Y439" s="487"/>
      <c r="Z439" s="487"/>
      <c r="AA439" s="487"/>
      <c r="AB439" s="487"/>
      <c r="AC439" s="487"/>
      <c r="AD439" s="487"/>
      <c r="AE439" s="487"/>
      <c r="AF439" s="487"/>
      <c r="AG439" s="487"/>
      <c r="AH439" s="487"/>
      <c r="AI439" s="487"/>
    </row>
    <row r="440" spans="1:35" s="489" customFormat="1" x14ac:dyDescent="0.25">
      <c r="A440" s="250">
        <v>140</v>
      </c>
      <c r="B440" s="484"/>
      <c r="C440" s="484" t="s">
        <v>323</v>
      </c>
      <c r="D440" s="484" t="s">
        <v>751</v>
      </c>
      <c r="E440" s="485" t="s">
        <v>23</v>
      </c>
      <c r="F440" s="456">
        <v>1</v>
      </c>
      <c r="G440" s="486">
        <v>1</v>
      </c>
      <c r="H440" s="486">
        <v>1</v>
      </c>
      <c r="I440" s="486">
        <v>1</v>
      </c>
      <c r="J440" s="487"/>
      <c r="K440" s="487"/>
      <c r="L440" s="487"/>
      <c r="M440" s="487"/>
      <c r="N440" s="487"/>
      <c r="O440" s="487"/>
      <c r="P440" s="487"/>
      <c r="Q440" s="487"/>
      <c r="R440" s="487"/>
      <c r="S440" s="487"/>
      <c r="T440" s="487"/>
      <c r="U440" s="487"/>
      <c r="V440" s="487"/>
      <c r="W440" s="487"/>
      <c r="X440" s="487"/>
      <c r="Y440" s="487"/>
      <c r="Z440" s="487"/>
      <c r="AA440" s="487"/>
      <c r="AB440" s="487"/>
      <c r="AC440" s="487"/>
      <c r="AD440" s="487"/>
      <c r="AE440" s="487"/>
      <c r="AF440" s="487"/>
      <c r="AG440" s="487"/>
      <c r="AH440" s="487"/>
      <c r="AI440" s="487"/>
    </row>
    <row r="441" spans="1:35" s="489" customFormat="1" x14ac:dyDescent="0.25">
      <c r="A441" s="250"/>
      <c r="B441" s="484"/>
      <c r="C441" s="484"/>
      <c r="D441" s="484"/>
      <c r="E441" s="485" t="s">
        <v>24</v>
      </c>
      <c r="F441" s="488">
        <v>1</v>
      </c>
      <c r="G441" s="488">
        <v>0</v>
      </c>
      <c r="H441" s="488">
        <v>0</v>
      </c>
      <c r="I441" s="488">
        <v>0</v>
      </c>
      <c r="J441" s="487"/>
      <c r="K441" s="487"/>
      <c r="L441" s="487"/>
      <c r="M441" s="487"/>
      <c r="N441" s="487"/>
      <c r="O441" s="487"/>
      <c r="P441" s="487"/>
      <c r="Q441" s="487"/>
      <c r="R441" s="487"/>
      <c r="S441" s="487"/>
      <c r="T441" s="487"/>
      <c r="U441" s="487"/>
      <c r="V441" s="487"/>
      <c r="W441" s="487"/>
      <c r="X441" s="487"/>
      <c r="Y441" s="487"/>
      <c r="Z441" s="487"/>
      <c r="AA441" s="487"/>
      <c r="AB441" s="487"/>
      <c r="AC441" s="487"/>
      <c r="AD441" s="487"/>
      <c r="AE441" s="487"/>
      <c r="AF441" s="487"/>
      <c r="AG441" s="487"/>
      <c r="AH441" s="487"/>
      <c r="AI441" s="487"/>
    </row>
    <row r="442" spans="1:35" s="489" customFormat="1" x14ac:dyDescent="0.25">
      <c r="A442" s="250"/>
      <c r="B442" s="484"/>
      <c r="C442" s="484"/>
      <c r="D442" s="484"/>
      <c r="E442" s="485" t="s">
        <v>25</v>
      </c>
      <c r="F442" s="488">
        <v>1</v>
      </c>
      <c r="G442" s="488">
        <v>1</v>
      </c>
      <c r="H442" s="488">
        <v>1</v>
      </c>
      <c r="I442" s="488">
        <v>1</v>
      </c>
      <c r="J442" s="487"/>
      <c r="K442" s="487"/>
      <c r="L442" s="487"/>
      <c r="M442" s="487"/>
      <c r="N442" s="487"/>
      <c r="O442" s="487"/>
      <c r="P442" s="487"/>
      <c r="Q442" s="487"/>
      <c r="R442" s="487"/>
      <c r="S442" s="487"/>
      <c r="T442" s="487"/>
      <c r="U442" s="487"/>
      <c r="V442" s="487"/>
      <c r="W442" s="487"/>
      <c r="X442" s="487"/>
      <c r="Y442" s="487"/>
      <c r="Z442" s="487"/>
      <c r="AA442" s="487"/>
      <c r="AB442" s="487"/>
      <c r="AC442" s="487"/>
      <c r="AD442" s="487"/>
      <c r="AE442" s="487"/>
      <c r="AF442" s="487"/>
      <c r="AG442" s="487"/>
      <c r="AH442" s="487"/>
      <c r="AI442" s="487"/>
    </row>
    <row r="443" spans="1:35" s="489" customFormat="1" x14ac:dyDescent="0.25">
      <c r="A443" s="250">
        <v>141</v>
      </c>
      <c r="B443" s="484"/>
      <c r="C443" s="484" t="s">
        <v>323</v>
      </c>
      <c r="D443" s="484" t="s">
        <v>423</v>
      </c>
      <c r="E443" s="485" t="s">
        <v>23</v>
      </c>
      <c r="F443" s="456">
        <v>1</v>
      </c>
      <c r="G443" s="486">
        <v>1</v>
      </c>
      <c r="H443" s="486">
        <v>1</v>
      </c>
      <c r="I443" s="486">
        <v>1</v>
      </c>
      <c r="J443" s="487"/>
      <c r="K443" s="487"/>
      <c r="L443" s="487"/>
      <c r="M443" s="487"/>
      <c r="N443" s="487"/>
      <c r="O443" s="487"/>
      <c r="P443" s="487"/>
      <c r="Q443" s="487"/>
      <c r="R443" s="487"/>
      <c r="S443" s="487"/>
      <c r="T443" s="487"/>
      <c r="U443" s="487"/>
      <c r="V443" s="487"/>
      <c r="W443" s="487"/>
      <c r="X443" s="487"/>
      <c r="Y443" s="487"/>
      <c r="Z443" s="487"/>
      <c r="AA443" s="487"/>
      <c r="AB443" s="487"/>
      <c r="AC443" s="487"/>
      <c r="AD443" s="487"/>
      <c r="AE443" s="487"/>
      <c r="AF443" s="487"/>
      <c r="AG443" s="487"/>
      <c r="AH443" s="487"/>
      <c r="AI443" s="487"/>
    </row>
    <row r="444" spans="1:35" s="489" customFormat="1" x14ac:dyDescent="0.25">
      <c r="A444" s="250"/>
      <c r="B444" s="484"/>
      <c r="C444" s="484"/>
      <c r="D444" s="484"/>
      <c r="E444" s="485" t="s">
        <v>24</v>
      </c>
      <c r="F444" s="488">
        <v>1</v>
      </c>
      <c r="G444" s="488">
        <v>0</v>
      </c>
      <c r="H444" s="488">
        <v>0</v>
      </c>
      <c r="I444" s="488">
        <v>0</v>
      </c>
      <c r="J444" s="487"/>
      <c r="K444" s="487"/>
      <c r="L444" s="487"/>
      <c r="M444" s="487"/>
      <c r="N444" s="487"/>
      <c r="O444" s="487"/>
      <c r="P444" s="487"/>
      <c r="Q444" s="487"/>
      <c r="R444" s="487"/>
      <c r="S444" s="487"/>
      <c r="T444" s="487"/>
      <c r="U444" s="487"/>
      <c r="V444" s="487"/>
      <c r="W444" s="487"/>
      <c r="X444" s="487"/>
      <c r="Y444" s="487"/>
      <c r="Z444" s="487"/>
      <c r="AA444" s="487"/>
      <c r="AB444" s="487"/>
      <c r="AC444" s="487"/>
      <c r="AD444" s="487"/>
      <c r="AE444" s="487"/>
      <c r="AF444" s="487"/>
      <c r="AG444" s="487"/>
      <c r="AH444" s="487"/>
      <c r="AI444" s="487"/>
    </row>
    <row r="445" spans="1:35" s="489" customFormat="1" x14ac:dyDescent="0.25">
      <c r="A445" s="250"/>
      <c r="B445" s="484"/>
      <c r="C445" s="484"/>
      <c r="D445" s="484"/>
      <c r="E445" s="485" t="s">
        <v>25</v>
      </c>
      <c r="F445" s="488">
        <v>1</v>
      </c>
      <c r="G445" s="488">
        <v>1</v>
      </c>
      <c r="H445" s="488">
        <v>1</v>
      </c>
      <c r="I445" s="488">
        <v>1</v>
      </c>
      <c r="J445" s="487"/>
      <c r="K445" s="487"/>
      <c r="L445" s="487"/>
      <c r="M445" s="487"/>
      <c r="N445" s="487"/>
      <c r="O445" s="487"/>
      <c r="P445" s="487"/>
      <c r="Q445" s="487"/>
      <c r="R445" s="487"/>
      <c r="S445" s="487"/>
      <c r="T445" s="487"/>
      <c r="U445" s="487"/>
      <c r="V445" s="487"/>
      <c r="W445" s="487"/>
      <c r="X445" s="487"/>
      <c r="Y445" s="487"/>
      <c r="Z445" s="487"/>
      <c r="AA445" s="487"/>
      <c r="AB445" s="487"/>
      <c r="AC445" s="487"/>
      <c r="AD445" s="487"/>
      <c r="AE445" s="487"/>
      <c r="AF445" s="487"/>
      <c r="AG445" s="487"/>
      <c r="AH445" s="487"/>
      <c r="AI445" s="487"/>
    </row>
    <row r="446" spans="1:35" s="489" customFormat="1" x14ac:dyDescent="0.25">
      <c r="A446" s="250">
        <v>142</v>
      </c>
      <c r="B446" s="484"/>
      <c r="C446" s="484" t="s">
        <v>326</v>
      </c>
      <c r="D446" s="484" t="s">
        <v>752</v>
      </c>
      <c r="E446" s="485" t="s">
        <v>23</v>
      </c>
      <c r="F446" s="456">
        <v>1</v>
      </c>
      <c r="G446" s="486">
        <v>1</v>
      </c>
      <c r="H446" s="486">
        <v>1</v>
      </c>
      <c r="I446" s="486">
        <v>1</v>
      </c>
      <c r="J446" s="487"/>
      <c r="K446" s="487"/>
      <c r="L446" s="487"/>
      <c r="M446" s="487"/>
      <c r="N446" s="487"/>
      <c r="O446" s="487"/>
      <c r="P446" s="487"/>
      <c r="Q446" s="487"/>
      <c r="R446" s="487"/>
      <c r="S446" s="487"/>
      <c r="T446" s="487"/>
      <c r="U446" s="487"/>
      <c r="V446" s="487"/>
      <c r="W446" s="487"/>
      <c r="X446" s="487"/>
      <c r="Y446" s="487"/>
      <c r="Z446" s="487"/>
      <c r="AA446" s="487"/>
      <c r="AB446" s="487"/>
      <c r="AC446" s="487"/>
      <c r="AD446" s="487"/>
      <c r="AE446" s="487"/>
      <c r="AF446" s="487"/>
      <c r="AG446" s="487"/>
      <c r="AH446" s="487"/>
      <c r="AI446" s="487"/>
    </row>
    <row r="447" spans="1:35" s="489" customFormat="1" x14ac:dyDescent="0.25">
      <c r="A447" s="250"/>
      <c r="B447" s="484"/>
      <c r="C447" s="484"/>
      <c r="D447" s="484"/>
      <c r="E447" s="485" t="s">
        <v>24</v>
      </c>
      <c r="F447" s="488">
        <v>1</v>
      </c>
      <c r="G447" s="488">
        <v>0</v>
      </c>
      <c r="H447" s="488">
        <v>0</v>
      </c>
      <c r="I447" s="488">
        <v>0</v>
      </c>
      <c r="J447" s="487"/>
      <c r="K447" s="487"/>
      <c r="L447" s="487"/>
      <c r="M447" s="487"/>
      <c r="N447" s="487"/>
      <c r="O447" s="487"/>
      <c r="P447" s="487"/>
      <c r="Q447" s="487"/>
      <c r="R447" s="487"/>
      <c r="S447" s="487"/>
      <c r="T447" s="487"/>
      <c r="U447" s="487"/>
      <c r="V447" s="487"/>
      <c r="W447" s="487"/>
      <c r="X447" s="487"/>
      <c r="Y447" s="487"/>
      <c r="Z447" s="487"/>
      <c r="AA447" s="487"/>
      <c r="AB447" s="487"/>
      <c r="AC447" s="487"/>
      <c r="AD447" s="487"/>
      <c r="AE447" s="487"/>
      <c r="AF447" s="487"/>
      <c r="AG447" s="487"/>
      <c r="AH447" s="487"/>
      <c r="AI447" s="487"/>
    </row>
    <row r="448" spans="1:35" s="489" customFormat="1" x14ac:dyDescent="0.25">
      <c r="A448" s="250"/>
      <c r="B448" s="484"/>
      <c r="C448" s="484"/>
      <c r="D448" s="484"/>
      <c r="E448" s="485" t="s">
        <v>25</v>
      </c>
      <c r="F448" s="488">
        <v>1</v>
      </c>
      <c r="G448" s="488">
        <v>1</v>
      </c>
      <c r="H448" s="488">
        <v>1</v>
      </c>
      <c r="I448" s="488">
        <v>1</v>
      </c>
      <c r="J448" s="487"/>
      <c r="K448" s="487"/>
      <c r="L448" s="487"/>
      <c r="M448" s="487"/>
      <c r="N448" s="487"/>
      <c r="O448" s="487"/>
      <c r="P448" s="487"/>
      <c r="Q448" s="487"/>
      <c r="R448" s="487"/>
      <c r="S448" s="487"/>
      <c r="T448" s="487"/>
      <c r="U448" s="487"/>
      <c r="V448" s="487"/>
      <c r="W448" s="487"/>
      <c r="X448" s="487"/>
      <c r="Y448" s="487"/>
      <c r="Z448" s="487"/>
      <c r="AA448" s="487"/>
      <c r="AB448" s="487"/>
      <c r="AC448" s="487"/>
      <c r="AD448" s="487"/>
      <c r="AE448" s="487"/>
      <c r="AF448" s="487"/>
      <c r="AG448" s="487"/>
      <c r="AH448" s="487"/>
      <c r="AI448" s="487"/>
    </row>
    <row r="449" spans="1:35" s="489" customFormat="1" x14ac:dyDescent="0.25">
      <c r="A449" s="250">
        <v>143</v>
      </c>
      <c r="B449" s="484"/>
      <c r="C449" s="484" t="s">
        <v>326</v>
      </c>
      <c r="D449" s="484" t="s">
        <v>753</v>
      </c>
      <c r="E449" s="485" t="s">
        <v>23</v>
      </c>
      <c r="F449" s="456">
        <v>1</v>
      </c>
      <c r="G449" s="486">
        <v>1</v>
      </c>
      <c r="H449" s="486">
        <v>1</v>
      </c>
      <c r="I449" s="486">
        <v>1</v>
      </c>
      <c r="J449" s="487"/>
      <c r="K449" s="487"/>
      <c r="L449" s="487"/>
      <c r="M449" s="487"/>
      <c r="N449" s="487"/>
      <c r="O449" s="487"/>
      <c r="P449" s="487"/>
      <c r="Q449" s="487"/>
      <c r="R449" s="487"/>
      <c r="S449" s="487"/>
      <c r="T449" s="487"/>
      <c r="U449" s="487"/>
      <c r="V449" s="487"/>
      <c r="W449" s="487"/>
      <c r="X449" s="487"/>
      <c r="Y449" s="487"/>
      <c r="Z449" s="487"/>
      <c r="AA449" s="487"/>
      <c r="AB449" s="487"/>
      <c r="AC449" s="487"/>
      <c r="AD449" s="487"/>
      <c r="AE449" s="487"/>
      <c r="AF449" s="487"/>
      <c r="AG449" s="487"/>
      <c r="AH449" s="487"/>
      <c r="AI449" s="487"/>
    </row>
    <row r="450" spans="1:35" s="489" customFormat="1" x14ac:dyDescent="0.25">
      <c r="A450" s="250"/>
      <c r="B450" s="484"/>
      <c r="C450" s="484"/>
      <c r="D450" s="484"/>
      <c r="E450" s="485" t="s">
        <v>24</v>
      </c>
      <c r="F450" s="488">
        <v>1</v>
      </c>
      <c r="G450" s="488">
        <v>0</v>
      </c>
      <c r="H450" s="488">
        <v>0</v>
      </c>
      <c r="I450" s="488">
        <v>0</v>
      </c>
      <c r="J450" s="487"/>
      <c r="K450" s="487"/>
      <c r="L450" s="487"/>
      <c r="M450" s="487"/>
      <c r="N450" s="487"/>
      <c r="O450" s="487"/>
      <c r="P450" s="487"/>
      <c r="Q450" s="487"/>
      <c r="R450" s="487"/>
      <c r="S450" s="487"/>
      <c r="T450" s="487"/>
      <c r="U450" s="487"/>
      <c r="V450" s="487"/>
      <c r="W450" s="487"/>
      <c r="X450" s="487"/>
      <c r="Y450" s="487"/>
      <c r="Z450" s="487"/>
      <c r="AA450" s="487"/>
      <c r="AB450" s="487"/>
      <c r="AC450" s="487"/>
      <c r="AD450" s="487"/>
      <c r="AE450" s="487"/>
      <c r="AF450" s="487"/>
      <c r="AG450" s="487"/>
      <c r="AH450" s="487"/>
      <c r="AI450" s="487"/>
    </row>
    <row r="451" spans="1:35" s="489" customFormat="1" x14ac:dyDescent="0.25">
      <c r="A451" s="250"/>
      <c r="B451" s="484"/>
      <c r="C451" s="484"/>
      <c r="D451" s="484"/>
      <c r="E451" s="485" t="s">
        <v>25</v>
      </c>
      <c r="F451" s="488">
        <v>1</v>
      </c>
      <c r="G451" s="488">
        <v>1</v>
      </c>
      <c r="H451" s="488">
        <v>1</v>
      </c>
      <c r="I451" s="488">
        <v>1</v>
      </c>
      <c r="J451" s="487"/>
      <c r="K451" s="487"/>
      <c r="L451" s="487"/>
      <c r="M451" s="487"/>
      <c r="N451" s="487"/>
      <c r="O451" s="487"/>
      <c r="P451" s="487"/>
      <c r="Q451" s="487"/>
      <c r="R451" s="487"/>
      <c r="S451" s="487"/>
      <c r="T451" s="487"/>
      <c r="U451" s="487"/>
      <c r="V451" s="487"/>
      <c r="W451" s="487"/>
      <c r="X451" s="487"/>
      <c r="Y451" s="487"/>
      <c r="Z451" s="487"/>
      <c r="AA451" s="487"/>
      <c r="AB451" s="487"/>
      <c r="AC451" s="487"/>
      <c r="AD451" s="487"/>
      <c r="AE451" s="487"/>
      <c r="AF451" s="487"/>
      <c r="AG451" s="487"/>
      <c r="AH451" s="487"/>
      <c r="AI451" s="487"/>
    </row>
    <row r="452" spans="1:35" s="489" customFormat="1" x14ac:dyDescent="0.25">
      <c r="A452" s="250">
        <v>144</v>
      </c>
      <c r="B452" s="484"/>
      <c r="C452" s="484" t="s">
        <v>326</v>
      </c>
      <c r="D452" s="484" t="s">
        <v>754</v>
      </c>
      <c r="E452" s="485" t="s">
        <v>23</v>
      </c>
      <c r="F452" s="456">
        <v>1</v>
      </c>
      <c r="G452" s="486">
        <v>1</v>
      </c>
      <c r="H452" s="486">
        <v>1</v>
      </c>
      <c r="I452" s="486">
        <v>1</v>
      </c>
      <c r="J452" s="487"/>
      <c r="K452" s="487"/>
      <c r="L452" s="487"/>
      <c r="M452" s="487"/>
      <c r="N452" s="487"/>
      <c r="O452" s="487"/>
      <c r="P452" s="487"/>
      <c r="Q452" s="487"/>
      <c r="R452" s="487"/>
      <c r="S452" s="487"/>
      <c r="T452" s="487"/>
      <c r="U452" s="487"/>
      <c r="V452" s="487"/>
      <c r="W452" s="487"/>
      <c r="X452" s="487"/>
      <c r="Y452" s="487"/>
      <c r="Z452" s="487"/>
      <c r="AA452" s="487"/>
      <c r="AB452" s="487"/>
      <c r="AC452" s="487"/>
      <c r="AD452" s="487"/>
      <c r="AE452" s="487"/>
      <c r="AF452" s="487"/>
      <c r="AG452" s="487"/>
      <c r="AH452" s="487"/>
      <c r="AI452" s="487"/>
    </row>
    <row r="453" spans="1:35" s="489" customFormat="1" x14ac:dyDescent="0.25">
      <c r="A453" s="250"/>
      <c r="B453" s="484"/>
      <c r="C453" s="484"/>
      <c r="D453" s="484"/>
      <c r="E453" s="485" t="s">
        <v>24</v>
      </c>
      <c r="F453" s="488">
        <v>1</v>
      </c>
      <c r="G453" s="488">
        <v>0</v>
      </c>
      <c r="H453" s="488">
        <v>0</v>
      </c>
      <c r="I453" s="488">
        <v>0</v>
      </c>
      <c r="J453" s="487"/>
      <c r="K453" s="487"/>
      <c r="L453" s="487"/>
      <c r="M453" s="487"/>
      <c r="N453" s="487"/>
      <c r="O453" s="487"/>
      <c r="P453" s="487"/>
      <c r="Q453" s="487"/>
      <c r="R453" s="487"/>
      <c r="S453" s="487"/>
      <c r="T453" s="487"/>
      <c r="U453" s="487"/>
      <c r="V453" s="487"/>
      <c r="W453" s="487"/>
      <c r="X453" s="487"/>
      <c r="Y453" s="487"/>
      <c r="Z453" s="487"/>
      <c r="AA453" s="487"/>
      <c r="AB453" s="487"/>
      <c r="AC453" s="487"/>
      <c r="AD453" s="487"/>
      <c r="AE453" s="487"/>
      <c r="AF453" s="487"/>
      <c r="AG453" s="487"/>
      <c r="AH453" s="487"/>
      <c r="AI453" s="487"/>
    </row>
    <row r="454" spans="1:35" s="489" customFormat="1" x14ac:dyDescent="0.25">
      <c r="A454" s="250"/>
      <c r="B454" s="484"/>
      <c r="C454" s="484"/>
      <c r="D454" s="484"/>
      <c r="E454" s="485" t="s">
        <v>25</v>
      </c>
      <c r="F454" s="488">
        <v>1</v>
      </c>
      <c r="G454" s="488">
        <v>1</v>
      </c>
      <c r="H454" s="488">
        <v>1</v>
      </c>
      <c r="I454" s="488">
        <v>1</v>
      </c>
      <c r="J454" s="487"/>
      <c r="K454" s="487"/>
      <c r="L454" s="487"/>
      <c r="M454" s="487"/>
      <c r="N454" s="487"/>
      <c r="O454" s="487"/>
      <c r="P454" s="487"/>
      <c r="Q454" s="487"/>
      <c r="R454" s="487"/>
      <c r="S454" s="487"/>
      <c r="T454" s="487"/>
      <c r="U454" s="487"/>
      <c r="V454" s="487"/>
      <c r="W454" s="487"/>
      <c r="X454" s="487"/>
      <c r="Y454" s="487"/>
      <c r="Z454" s="487"/>
      <c r="AA454" s="487"/>
      <c r="AB454" s="487"/>
      <c r="AC454" s="487"/>
      <c r="AD454" s="487"/>
      <c r="AE454" s="487"/>
      <c r="AF454" s="487"/>
      <c r="AG454" s="487"/>
      <c r="AH454" s="487"/>
      <c r="AI454" s="487"/>
    </row>
    <row r="455" spans="1:35" s="489" customFormat="1" x14ac:dyDescent="0.25">
      <c r="A455" s="250">
        <v>145</v>
      </c>
      <c r="B455" s="484"/>
      <c r="C455" s="484" t="s">
        <v>328</v>
      </c>
      <c r="D455" s="484" t="s">
        <v>755</v>
      </c>
      <c r="E455" s="485" t="s">
        <v>23</v>
      </c>
      <c r="F455" s="456">
        <v>1</v>
      </c>
      <c r="G455" s="486">
        <v>1</v>
      </c>
      <c r="H455" s="486">
        <v>1</v>
      </c>
      <c r="I455" s="486">
        <v>1</v>
      </c>
      <c r="J455" s="487"/>
      <c r="K455" s="487"/>
      <c r="L455" s="487"/>
      <c r="M455" s="487"/>
      <c r="N455" s="487"/>
      <c r="O455" s="487"/>
      <c r="P455" s="487"/>
      <c r="Q455" s="487"/>
      <c r="R455" s="487"/>
      <c r="S455" s="487"/>
      <c r="T455" s="487"/>
      <c r="U455" s="487"/>
      <c r="V455" s="487"/>
      <c r="W455" s="487"/>
      <c r="X455" s="487"/>
      <c r="Y455" s="487"/>
      <c r="Z455" s="487"/>
      <c r="AA455" s="487"/>
      <c r="AB455" s="487"/>
      <c r="AC455" s="487"/>
      <c r="AD455" s="487"/>
      <c r="AE455" s="487"/>
      <c r="AF455" s="487"/>
      <c r="AG455" s="487"/>
      <c r="AH455" s="487"/>
      <c r="AI455" s="487"/>
    </row>
    <row r="456" spans="1:35" s="489" customFormat="1" x14ac:dyDescent="0.25">
      <c r="A456" s="250"/>
      <c r="B456" s="484"/>
      <c r="C456" s="484"/>
      <c r="D456" s="484"/>
      <c r="E456" s="485" t="s">
        <v>24</v>
      </c>
      <c r="F456" s="488">
        <v>1</v>
      </c>
      <c r="G456" s="488">
        <v>0</v>
      </c>
      <c r="H456" s="488">
        <v>0</v>
      </c>
      <c r="I456" s="488">
        <v>0</v>
      </c>
      <c r="J456" s="487"/>
      <c r="K456" s="487"/>
      <c r="L456" s="487"/>
      <c r="M456" s="487"/>
      <c r="N456" s="487"/>
      <c r="O456" s="487"/>
      <c r="P456" s="487"/>
      <c r="Q456" s="487"/>
      <c r="R456" s="487"/>
      <c r="S456" s="487"/>
      <c r="T456" s="487"/>
      <c r="U456" s="487"/>
      <c r="V456" s="487"/>
      <c r="W456" s="487"/>
      <c r="X456" s="487"/>
      <c r="Y456" s="487"/>
      <c r="Z456" s="487"/>
      <c r="AA456" s="487"/>
      <c r="AB456" s="487"/>
      <c r="AC456" s="487"/>
      <c r="AD456" s="487"/>
      <c r="AE456" s="487"/>
      <c r="AF456" s="487"/>
      <c r="AG456" s="487"/>
      <c r="AH456" s="487"/>
      <c r="AI456" s="487"/>
    </row>
    <row r="457" spans="1:35" s="489" customFormat="1" x14ac:dyDescent="0.25">
      <c r="A457" s="250"/>
      <c r="B457" s="484"/>
      <c r="C457" s="484"/>
      <c r="D457" s="484"/>
      <c r="E457" s="485" t="s">
        <v>25</v>
      </c>
      <c r="F457" s="488">
        <v>1</v>
      </c>
      <c r="G457" s="488">
        <v>1</v>
      </c>
      <c r="H457" s="488">
        <v>1</v>
      </c>
      <c r="I457" s="488">
        <v>1</v>
      </c>
      <c r="J457" s="487"/>
      <c r="K457" s="487"/>
      <c r="L457" s="487"/>
      <c r="M457" s="487"/>
      <c r="N457" s="487"/>
      <c r="O457" s="487"/>
      <c r="P457" s="487"/>
      <c r="Q457" s="487"/>
      <c r="R457" s="487"/>
      <c r="S457" s="487"/>
      <c r="T457" s="487"/>
      <c r="U457" s="487"/>
      <c r="V457" s="487"/>
      <c r="W457" s="487"/>
      <c r="X457" s="487"/>
      <c r="Y457" s="487"/>
      <c r="Z457" s="487"/>
      <c r="AA457" s="487"/>
      <c r="AB457" s="487"/>
      <c r="AC457" s="487"/>
      <c r="AD457" s="487"/>
      <c r="AE457" s="487"/>
      <c r="AF457" s="487"/>
      <c r="AG457" s="487"/>
      <c r="AH457" s="487"/>
      <c r="AI457" s="487"/>
    </row>
    <row r="458" spans="1:35" s="489" customFormat="1" x14ac:dyDescent="0.25">
      <c r="A458" s="250">
        <v>146</v>
      </c>
      <c r="B458" s="484"/>
      <c r="C458" s="484" t="s">
        <v>314</v>
      </c>
      <c r="D458" s="484" t="s">
        <v>756</v>
      </c>
      <c r="E458" s="485" t="s">
        <v>23</v>
      </c>
      <c r="F458" s="456">
        <v>1</v>
      </c>
      <c r="G458" s="486">
        <v>1</v>
      </c>
      <c r="H458" s="486">
        <v>1</v>
      </c>
      <c r="I458" s="486">
        <v>1</v>
      </c>
      <c r="J458" s="487"/>
      <c r="K458" s="487"/>
      <c r="L458" s="487"/>
      <c r="M458" s="487"/>
      <c r="N458" s="487"/>
      <c r="O458" s="487"/>
      <c r="P458" s="487"/>
      <c r="Q458" s="487"/>
      <c r="R458" s="487"/>
      <c r="S458" s="487"/>
      <c r="T458" s="487"/>
      <c r="U458" s="487"/>
      <c r="V458" s="487"/>
      <c r="W458" s="487"/>
      <c r="X458" s="487"/>
      <c r="Y458" s="487"/>
      <c r="Z458" s="487"/>
      <c r="AA458" s="487"/>
      <c r="AB458" s="487"/>
      <c r="AC458" s="487"/>
      <c r="AD458" s="487"/>
      <c r="AE458" s="487"/>
      <c r="AF458" s="487"/>
      <c r="AG458" s="487"/>
      <c r="AH458" s="487"/>
      <c r="AI458" s="487"/>
    </row>
    <row r="459" spans="1:35" s="489" customFormat="1" x14ac:dyDescent="0.25">
      <c r="A459" s="250"/>
      <c r="B459" s="484"/>
      <c r="C459" s="484"/>
      <c r="D459" s="484"/>
      <c r="E459" s="485" t="s">
        <v>24</v>
      </c>
      <c r="F459" s="488">
        <v>1</v>
      </c>
      <c r="G459" s="488">
        <v>0</v>
      </c>
      <c r="H459" s="488">
        <v>0</v>
      </c>
      <c r="I459" s="488">
        <v>0</v>
      </c>
      <c r="J459" s="487"/>
      <c r="K459" s="487"/>
      <c r="L459" s="487"/>
      <c r="M459" s="487"/>
      <c r="N459" s="487"/>
      <c r="O459" s="487"/>
      <c r="P459" s="487"/>
      <c r="Q459" s="487"/>
      <c r="R459" s="487"/>
      <c r="S459" s="487"/>
      <c r="T459" s="487"/>
      <c r="U459" s="487"/>
      <c r="V459" s="487"/>
      <c r="W459" s="487"/>
      <c r="X459" s="487"/>
      <c r="Y459" s="487"/>
      <c r="Z459" s="487"/>
      <c r="AA459" s="487"/>
      <c r="AB459" s="487"/>
      <c r="AC459" s="487"/>
      <c r="AD459" s="487"/>
      <c r="AE459" s="487"/>
      <c r="AF459" s="487"/>
      <c r="AG459" s="487"/>
      <c r="AH459" s="487"/>
      <c r="AI459" s="487"/>
    </row>
    <row r="460" spans="1:35" s="489" customFormat="1" x14ac:dyDescent="0.25">
      <c r="A460" s="250"/>
      <c r="B460" s="484"/>
      <c r="C460" s="484"/>
      <c r="D460" s="484"/>
      <c r="E460" s="485" t="s">
        <v>25</v>
      </c>
      <c r="F460" s="488">
        <v>1</v>
      </c>
      <c r="G460" s="488">
        <v>1</v>
      </c>
      <c r="H460" s="488">
        <v>1</v>
      </c>
      <c r="I460" s="488">
        <v>1</v>
      </c>
      <c r="J460" s="487"/>
      <c r="K460" s="487"/>
      <c r="L460" s="487"/>
      <c r="M460" s="487"/>
      <c r="N460" s="487"/>
      <c r="O460" s="487"/>
      <c r="P460" s="487"/>
      <c r="Q460" s="487"/>
      <c r="R460" s="487"/>
      <c r="S460" s="487"/>
      <c r="T460" s="487"/>
      <c r="U460" s="487"/>
      <c r="V460" s="487"/>
      <c r="W460" s="487"/>
      <c r="X460" s="487"/>
      <c r="Y460" s="487"/>
      <c r="Z460" s="487"/>
      <c r="AA460" s="487"/>
      <c r="AB460" s="487"/>
      <c r="AC460" s="487"/>
      <c r="AD460" s="487"/>
      <c r="AE460" s="487"/>
      <c r="AF460" s="487"/>
      <c r="AG460" s="487"/>
      <c r="AH460" s="487"/>
      <c r="AI460" s="487"/>
    </row>
    <row r="461" spans="1:35" s="489" customFormat="1" x14ac:dyDescent="0.25">
      <c r="A461" s="250">
        <v>147</v>
      </c>
      <c r="B461" s="484"/>
      <c r="C461" s="484" t="s">
        <v>314</v>
      </c>
      <c r="D461" s="484" t="s">
        <v>757</v>
      </c>
      <c r="E461" s="485" t="s">
        <v>23</v>
      </c>
      <c r="F461" s="456">
        <v>1</v>
      </c>
      <c r="G461" s="486">
        <v>1</v>
      </c>
      <c r="H461" s="486">
        <v>1</v>
      </c>
      <c r="I461" s="486">
        <v>1</v>
      </c>
      <c r="J461" s="487"/>
      <c r="K461" s="487"/>
      <c r="L461" s="487"/>
      <c r="M461" s="487"/>
      <c r="N461" s="487"/>
      <c r="O461" s="487"/>
      <c r="P461" s="487"/>
      <c r="Q461" s="487"/>
      <c r="R461" s="487"/>
      <c r="S461" s="487"/>
      <c r="T461" s="487"/>
      <c r="U461" s="487"/>
      <c r="V461" s="487"/>
      <c r="W461" s="487"/>
      <c r="X461" s="487"/>
      <c r="Y461" s="487"/>
      <c r="Z461" s="487"/>
      <c r="AA461" s="487"/>
      <c r="AB461" s="487"/>
      <c r="AC461" s="487"/>
      <c r="AD461" s="487"/>
      <c r="AE461" s="487"/>
      <c r="AF461" s="487"/>
      <c r="AG461" s="487"/>
      <c r="AH461" s="487"/>
      <c r="AI461" s="487"/>
    </row>
    <row r="462" spans="1:35" s="489" customFormat="1" x14ac:dyDescent="0.25">
      <c r="A462" s="250"/>
      <c r="B462" s="484"/>
      <c r="C462" s="484"/>
      <c r="D462" s="484"/>
      <c r="E462" s="485" t="s">
        <v>24</v>
      </c>
      <c r="F462" s="488">
        <v>1</v>
      </c>
      <c r="G462" s="488">
        <v>0</v>
      </c>
      <c r="H462" s="488">
        <v>0</v>
      </c>
      <c r="I462" s="488">
        <v>0</v>
      </c>
      <c r="J462" s="487"/>
      <c r="K462" s="487"/>
      <c r="L462" s="487"/>
      <c r="M462" s="487"/>
      <c r="N462" s="487"/>
      <c r="O462" s="487"/>
      <c r="P462" s="487"/>
      <c r="Q462" s="487"/>
      <c r="R462" s="487"/>
      <c r="S462" s="487"/>
      <c r="T462" s="487"/>
      <c r="U462" s="487"/>
      <c r="V462" s="487"/>
      <c r="W462" s="487"/>
      <c r="X462" s="487"/>
      <c r="Y462" s="487"/>
      <c r="Z462" s="487"/>
      <c r="AA462" s="487"/>
      <c r="AB462" s="487"/>
      <c r="AC462" s="487"/>
      <c r="AD462" s="487"/>
      <c r="AE462" s="487"/>
      <c r="AF462" s="487"/>
      <c r="AG462" s="487"/>
      <c r="AH462" s="487"/>
      <c r="AI462" s="487"/>
    </row>
    <row r="463" spans="1:35" s="489" customFormat="1" x14ac:dyDescent="0.25">
      <c r="A463" s="250"/>
      <c r="B463" s="484"/>
      <c r="C463" s="484"/>
      <c r="D463" s="484"/>
      <c r="E463" s="485" t="s">
        <v>25</v>
      </c>
      <c r="F463" s="488">
        <v>1</v>
      </c>
      <c r="G463" s="488">
        <v>1</v>
      </c>
      <c r="H463" s="488">
        <v>1</v>
      </c>
      <c r="I463" s="488">
        <v>1</v>
      </c>
      <c r="J463" s="487"/>
      <c r="K463" s="487"/>
      <c r="L463" s="487"/>
      <c r="M463" s="487"/>
      <c r="N463" s="487"/>
      <c r="O463" s="487"/>
      <c r="P463" s="487"/>
      <c r="Q463" s="487"/>
      <c r="R463" s="487"/>
      <c r="S463" s="487"/>
      <c r="T463" s="487"/>
      <c r="U463" s="487"/>
      <c r="V463" s="487"/>
      <c r="W463" s="487"/>
      <c r="X463" s="487"/>
      <c r="Y463" s="487"/>
      <c r="Z463" s="487"/>
      <c r="AA463" s="487"/>
      <c r="AB463" s="487"/>
      <c r="AC463" s="487"/>
      <c r="AD463" s="487"/>
      <c r="AE463" s="487"/>
      <c r="AF463" s="487"/>
      <c r="AG463" s="487"/>
      <c r="AH463" s="487"/>
      <c r="AI463" s="487"/>
    </row>
    <row r="464" spans="1:35" s="489" customFormat="1" x14ac:dyDescent="0.25">
      <c r="A464" s="250">
        <v>148</v>
      </c>
      <c r="B464" s="484" t="s">
        <v>334</v>
      </c>
      <c r="C464" s="484" t="s">
        <v>758</v>
      </c>
      <c r="D464" s="484" t="s">
        <v>758</v>
      </c>
      <c r="E464" s="485" t="s">
        <v>23</v>
      </c>
      <c r="F464" s="456">
        <v>1</v>
      </c>
      <c r="G464" s="486">
        <v>1</v>
      </c>
      <c r="H464" s="486">
        <v>1</v>
      </c>
      <c r="I464" s="486">
        <v>1</v>
      </c>
      <c r="J464" s="487"/>
      <c r="K464" s="487"/>
      <c r="L464" s="487"/>
      <c r="M464" s="487"/>
      <c r="N464" s="487"/>
      <c r="O464" s="487"/>
      <c r="P464" s="487"/>
      <c r="Q464" s="487"/>
      <c r="R464" s="487"/>
      <c r="S464" s="487"/>
      <c r="T464" s="487"/>
      <c r="U464" s="487"/>
      <c r="V464" s="487"/>
      <c r="W464" s="487"/>
      <c r="X464" s="487"/>
      <c r="Y464" s="487"/>
      <c r="Z464" s="487"/>
      <c r="AA464" s="487"/>
      <c r="AB464" s="487"/>
      <c r="AC464" s="487"/>
      <c r="AD464" s="487"/>
      <c r="AE464" s="487"/>
      <c r="AF464" s="487"/>
      <c r="AG464" s="487"/>
      <c r="AH464" s="487"/>
      <c r="AI464" s="487"/>
    </row>
    <row r="465" spans="1:35" s="489" customFormat="1" x14ac:dyDescent="0.25">
      <c r="A465" s="250"/>
      <c r="B465" s="484"/>
      <c r="C465" s="484"/>
      <c r="D465" s="484"/>
      <c r="E465" s="485" t="s">
        <v>24</v>
      </c>
      <c r="F465" s="488">
        <v>1</v>
      </c>
      <c r="G465" s="488">
        <v>0</v>
      </c>
      <c r="H465" s="488">
        <v>0</v>
      </c>
      <c r="I465" s="488">
        <v>0</v>
      </c>
      <c r="J465" s="487"/>
      <c r="K465" s="487"/>
      <c r="L465" s="487"/>
      <c r="M465" s="487"/>
      <c r="N465" s="487"/>
      <c r="O465" s="487"/>
      <c r="P465" s="487"/>
      <c r="Q465" s="487"/>
      <c r="R465" s="487"/>
      <c r="S465" s="487"/>
      <c r="T465" s="487"/>
      <c r="U465" s="487"/>
      <c r="V465" s="487"/>
      <c r="W465" s="487"/>
      <c r="X465" s="487"/>
      <c r="Y465" s="487"/>
      <c r="Z465" s="487"/>
      <c r="AA465" s="487"/>
      <c r="AB465" s="487"/>
      <c r="AC465" s="487"/>
      <c r="AD465" s="487"/>
      <c r="AE465" s="487"/>
      <c r="AF465" s="487"/>
      <c r="AG465" s="487"/>
      <c r="AH465" s="487"/>
      <c r="AI465" s="487"/>
    </row>
    <row r="466" spans="1:35" s="489" customFormat="1" x14ac:dyDescent="0.25">
      <c r="A466" s="250"/>
      <c r="B466" s="484"/>
      <c r="C466" s="484"/>
      <c r="D466" s="484"/>
      <c r="E466" s="485" t="s">
        <v>25</v>
      </c>
      <c r="F466" s="488">
        <v>1</v>
      </c>
      <c r="G466" s="488">
        <v>1</v>
      </c>
      <c r="H466" s="488">
        <v>1</v>
      </c>
      <c r="I466" s="488">
        <v>1</v>
      </c>
      <c r="J466" s="487"/>
      <c r="K466" s="487"/>
      <c r="L466" s="487"/>
      <c r="M466" s="487"/>
      <c r="N466" s="487"/>
      <c r="O466" s="487"/>
      <c r="P466" s="487"/>
      <c r="Q466" s="487"/>
      <c r="R466" s="487"/>
      <c r="S466" s="487"/>
      <c r="T466" s="487"/>
      <c r="U466" s="487"/>
      <c r="V466" s="487"/>
      <c r="W466" s="487"/>
      <c r="X466" s="487"/>
      <c r="Y466" s="487"/>
      <c r="Z466" s="487"/>
      <c r="AA466" s="487"/>
      <c r="AB466" s="487"/>
      <c r="AC466" s="487"/>
      <c r="AD466" s="487"/>
      <c r="AE466" s="487"/>
      <c r="AF466" s="487"/>
      <c r="AG466" s="487"/>
      <c r="AH466" s="487"/>
      <c r="AI466" s="487"/>
    </row>
    <row r="467" spans="1:35" s="489" customFormat="1" x14ac:dyDescent="0.25">
      <c r="A467" s="250">
        <v>149</v>
      </c>
      <c r="B467" s="484"/>
      <c r="C467" s="484" t="s">
        <v>758</v>
      </c>
      <c r="D467" s="484" t="s">
        <v>759</v>
      </c>
      <c r="E467" s="485" t="s">
        <v>23</v>
      </c>
      <c r="F467" s="456">
        <v>1</v>
      </c>
      <c r="G467" s="486">
        <v>1</v>
      </c>
      <c r="H467" s="486">
        <v>1</v>
      </c>
      <c r="I467" s="486">
        <v>1</v>
      </c>
      <c r="J467" s="487"/>
      <c r="K467" s="487"/>
      <c r="L467" s="487"/>
      <c r="M467" s="487"/>
      <c r="N467" s="487"/>
      <c r="O467" s="487"/>
      <c r="P467" s="487"/>
      <c r="Q467" s="487"/>
      <c r="R467" s="487"/>
      <c r="S467" s="487"/>
      <c r="T467" s="487"/>
      <c r="U467" s="487"/>
      <c r="V467" s="487"/>
      <c r="W467" s="487"/>
      <c r="X467" s="487"/>
      <c r="Y467" s="487"/>
      <c r="Z467" s="487"/>
      <c r="AA467" s="487"/>
      <c r="AB467" s="487"/>
      <c r="AC467" s="487"/>
      <c r="AD467" s="487"/>
      <c r="AE467" s="487"/>
      <c r="AF467" s="487"/>
      <c r="AG467" s="487"/>
      <c r="AH467" s="487"/>
      <c r="AI467" s="487"/>
    </row>
    <row r="468" spans="1:35" s="489" customFormat="1" x14ac:dyDescent="0.25">
      <c r="A468" s="250"/>
      <c r="B468" s="484"/>
      <c r="C468" s="484"/>
      <c r="D468" s="484"/>
      <c r="E468" s="485" t="s">
        <v>24</v>
      </c>
      <c r="F468" s="488">
        <v>1</v>
      </c>
      <c r="G468" s="488">
        <v>0</v>
      </c>
      <c r="H468" s="488">
        <v>0</v>
      </c>
      <c r="I468" s="488">
        <v>0</v>
      </c>
      <c r="J468" s="487"/>
      <c r="K468" s="487"/>
      <c r="L468" s="487"/>
      <c r="M468" s="487"/>
      <c r="N468" s="487"/>
      <c r="O468" s="487"/>
      <c r="P468" s="487"/>
      <c r="Q468" s="487"/>
      <c r="R468" s="487"/>
      <c r="S468" s="487"/>
      <c r="T468" s="487"/>
      <c r="U468" s="487"/>
      <c r="V468" s="487"/>
      <c r="W468" s="487"/>
      <c r="X468" s="487"/>
      <c r="Y468" s="487"/>
      <c r="Z468" s="487"/>
      <c r="AA468" s="487"/>
      <c r="AB468" s="487"/>
      <c r="AC468" s="487"/>
      <c r="AD468" s="487"/>
      <c r="AE468" s="487"/>
      <c r="AF468" s="487"/>
      <c r="AG468" s="487"/>
      <c r="AH468" s="487"/>
      <c r="AI468" s="487"/>
    </row>
    <row r="469" spans="1:35" s="489" customFormat="1" x14ac:dyDescent="0.25">
      <c r="A469" s="250"/>
      <c r="B469" s="484"/>
      <c r="C469" s="484"/>
      <c r="D469" s="484"/>
      <c r="E469" s="485" t="s">
        <v>25</v>
      </c>
      <c r="F469" s="488">
        <v>1</v>
      </c>
      <c r="G469" s="488">
        <v>1</v>
      </c>
      <c r="H469" s="488">
        <v>1</v>
      </c>
      <c r="I469" s="488">
        <v>1</v>
      </c>
      <c r="J469" s="487"/>
      <c r="K469" s="487"/>
      <c r="L469" s="487"/>
      <c r="M469" s="487"/>
      <c r="N469" s="487"/>
      <c r="O469" s="487"/>
      <c r="P469" s="487"/>
      <c r="Q469" s="487"/>
      <c r="R469" s="487"/>
      <c r="S469" s="487"/>
      <c r="T469" s="487"/>
      <c r="U469" s="487"/>
      <c r="V469" s="487"/>
      <c r="W469" s="487"/>
      <c r="X469" s="487"/>
      <c r="Y469" s="487"/>
      <c r="Z469" s="487"/>
      <c r="AA469" s="487"/>
      <c r="AB469" s="487"/>
      <c r="AC469" s="487"/>
      <c r="AD469" s="487"/>
      <c r="AE469" s="487"/>
      <c r="AF469" s="487"/>
      <c r="AG469" s="487"/>
      <c r="AH469" s="487"/>
      <c r="AI469" s="487"/>
    </row>
    <row r="470" spans="1:35" s="489" customFormat="1" x14ac:dyDescent="0.25">
      <c r="A470" s="250">
        <v>150</v>
      </c>
      <c r="B470" s="484"/>
      <c r="C470" s="484" t="s">
        <v>758</v>
      </c>
      <c r="D470" s="484" t="s">
        <v>760</v>
      </c>
      <c r="E470" s="485" t="s">
        <v>23</v>
      </c>
      <c r="F470" s="456">
        <v>1</v>
      </c>
      <c r="G470" s="486">
        <v>1</v>
      </c>
      <c r="H470" s="486">
        <v>1</v>
      </c>
      <c r="I470" s="486">
        <v>1</v>
      </c>
      <c r="J470" s="487"/>
      <c r="K470" s="487"/>
      <c r="L470" s="487"/>
      <c r="M470" s="487"/>
      <c r="N470" s="487"/>
      <c r="O470" s="487"/>
      <c r="P470" s="487"/>
      <c r="Q470" s="487"/>
      <c r="R470" s="487"/>
      <c r="S470" s="487"/>
      <c r="T470" s="487"/>
      <c r="U470" s="487"/>
      <c r="V470" s="487"/>
      <c r="W470" s="487"/>
      <c r="X470" s="487"/>
      <c r="Y470" s="487"/>
      <c r="Z470" s="487"/>
      <c r="AA470" s="487"/>
      <c r="AB470" s="487"/>
      <c r="AC470" s="487"/>
      <c r="AD470" s="487"/>
      <c r="AE470" s="487"/>
      <c r="AF470" s="487"/>
      <c r="AG470" s="487"/>
      <c r="AH470" s="487"/>
      <c r="AI470" s="487"/>
    </row>
    <row r="471" spans="1:35" s="489" customFormat="1" x14ac:dyDescent="0.25">
      <c r="A471" s="250"/>
      <c r="B471" s="484"/>
      <c r="C471" s="484"/>
      <c r="D471" s="484"/>
      <c r="E471" s="485" t="s">
        <v>24</v>
      </c>
      <c r="F471" s="488">
        <v>1</v>
      </c>
      <c r="G471" s="488">
        <v>0</v>
      </c>
      <c r="H471" s="488">
        <v>0</v>
      </c>
      <c r="I471" s="488">
        <v>0</v>
      </c>
      <c r="J471" s="487"/>
      <c r="K471" s="487"/>
      <c r="L471" s="487"/>
      <c r="M471" s="487"/>
      <c r="N471" s="487"/>
      <c r="O471" s="487"/>
      <c r="P471" s="487"/>
      <c r="Q471" s="487"/>
      <c r="R471" s="487"/>
      <c r="S471" s="487"/>
      <c r="T471" s="487"/>
      <c r="U471" s="487"/>
      <c r="V471" s="487"/>
      <c r="W471" s="487"/>
      <c r="X471" s="487"/>
      <c r="Y471" s="487"/>
      <c r="Z471" s="487"/>
      <c r="AA471" s="487"/>
      <c r="AB471" s="487"/>
      <c r="AC471" s="487"/>
      <c r="AD471" s="487"/>
      <c r="AE471" s="487"/>
      <c r="AF471" s="487"/>
      <c r="AG471" s="487"/>
      <c r="AH471" s="487"/>
      <c r="AI471" s="487"/>
    </row>
    <row r="472" spans="1:35" s="489" customFormat="1" x14ac:dyDescent="0.25">
      <c r="A472" s="250"/>
      <c r="B472" s="484"/>
      <c r="C472" s="484"/>
      <c r="D472" s="484"/>
      <c r="E472" s="485" t="s">
        <v>25</v>
      </c>
      <c r="F472" s="488">
        <v>1</v>
      </c>
      <c r="G472" s="488">
        <v>1</v>
      </c>
      <c r="H472" s="488">
        <v>1</v>
      </c>
      <c r="I472" s="488">
        <v>1</v>
      </c>
      <c r="J472" s="487"/>
      <c r="K472" s="487"/>
      <c r="L472" s="487"/>
      <c r="M472" s="487"/>
      <c r="N472" s="487"/>
      <c r="O472" s="487"/>
      <c r="P472" s="487"/>
      <c r="Q472" s="487"/>
      <c r="R472" s="487"/>
      <c r="S472" s="487"/>
      <c r="T472" s="487"/>
      <c r="U472" s="487"/>
      <c r="V472" s="487"/>
      <c r="W472" s="487"/>
      <c r="X472" s="487"/>
      <c r="Y472" s="487"/>
      <c r="Z472" s="487"/>
      <c r="AA472" s="487"/>
      <c r="AB472" s="487"/>
      <c r="AC472" s="487"/>
      <c r="AD472" s="487"/>
      <c r="AE472" s="487"/>
      <c r="AF472" s="487"/>
      <c r="AG472" s="487"/>
      <c r="AH472" s="487"/>
      <c r="AI472" s="487"/>
    </row>
    <row r="473" spans="1:35" s="489" customFormat="1" x14ac:dyDescent="0.25">
      <c r="A473" s="250">
        <v>151</v>
      </c>
      <c r="B473" s="484"/>
      <c r="C473" s="484" t="s">
        <v>345</v>
      </c>
      <c r="D473" s="484" t="s">
        <v>761</v>
      </c>
      <c r="E473" s="485" t="s">
        <v>23</v>
      </c>
      <c r="F473" s="456">
        <v>1</v>
      </c>
      <c r="G473" s="486">
        <v>1</v>
      </c>
      <c r="H473" s="486">
        <v>1</v>
      </c>
      <c r="I473" s="486">
        <v>1</v>
      </c>
      <c r="J473" s="487"/>
      <c r="K473" s="487"/>
      <c r="L473" s="487"/>
      <c r="M473" s="487"/>
      <c r="N473" s="487"/>
      <c r="O473" s="487"/>
      <c r="P473" s="487"/>
      <c r="Q473" s="487"/>
      <c r="R473" s="487"/>
      <c r="S473" s="487"/>
      <c r="T473" s="487"/>
      <c r="U473" s="487"/>
      <c r="V473" s="487"/>
      <c r="W473" s="487"/>
      <c r="X473" s="487"/>
      <c r="Y473" s="487"/>
      <c r="Z473" s="487"/>
      <c r="AA473" s="487"/>
      <c r="AB473" s="487"/>
      <c r="AC473" s="487"/>
      <c r="AD473" s="487"/>
      <c r="AE473" s="487"/>
      <c r="AF473" s="487"/>
      <c r="AG473" s="487"/>
      <c r="AH473" s="487"/>
      <c r="AI473" s="487"/>
    </row>
    <row r="474" spans="1:35" s="489" customFormat="1" x14ac:dyDescent="0.25">
      <c r="A474" s="250"/>
      <c r="B474" s="484"/>
      <c r="C474" s="484"/>
      <c r="D474" s="484"/>
      <c r="E474" s="485" t="s">
        <v>24</v>
      </c>
      <c r="F474" s="488">
        <v>1</v>
      </c>
      <c r="G474" s="488">
        <v>0</v>
      </c>
      <c r="H474" s="488">
        <v>0</v>
      </c>
      <c r="I474" s="488">
        <v>0</v>
      </c>
      <c r="J474" s="487"/>
      <c r="K474" s="487"/>
      <c r="L474" s="487"/>
      <c r="M474" s="487"/>
      <c r="N474" s="487"/>
      <c r="O474" s="487"/>
      <c r="P474" s="487"/>
      <c r="Q474" s="487"/>
      <c r="R474" s="487"/>
      <c r="S474" s="487"/>
      <c r="T474" s="487"/>
      <c r="U474" s="487"/>
      <c r="V474" s="487"/>
      <c r="W474" s="487"/>
      <c r="X474" s="487"/>
      <c r="Y474" s="487"/>
      <c r="Z474" s="487"/>
      <c r="AA474" s="487"/>
      <c r="AB474" s="487"/>
      <c r="AC474" s="487"/>
      <c r="AD474" s="487"/>
      <c r="AE474" s="487"/>
      <c r="AF474" s="487"/>
      <c r="AG474" s="487"/>
      <c r="AH474" s="487"/>
      <c r="AI474" s="487"/>
    </row>
    <row r="475" spans="1:35" s="489" customFormat="1" x14ac:dyDescent="0.25">
      <c r="A475" s="250"/>
      <c r="B475" s="484"/>
      <c r="C475" s="484"/>
      <c r="D475" s="484"/>
      <c r="E475" s="485" t="s">
        <v>25</v>
      </c>
      <c r="F475" s="488">
        <v>1</v>
      </c>
      <c r="G475" s="488">
        <v>1</v>
      </c>
      <c r="H475" s="488">
        <v>1</v>
      </c>
      <c r="I475" s="488">
        <v>1</v>
      </c>
      <c r="J475" s="487"/>
      <c r="K475" s="487"/>
      <c r="L475" s="487"/>
      <c r="M475" s="487"/>
      <c r="N475" s="487"/>
      <c r="O475" s="487"/>
      <c r="P475" s="487"/>
      <c r="Q475" s="487"/>
      <c r="R475" s="487"/>
      <c r="S475" s="487"/>
      <c r="T475" s="487"/>
      <c r="U475" s="487"/>
      <c r="V475" s="487"/>
      <c r="W475" s="487"/>
      <c r="X475" s="487"/>
      <c r="Y475" s="487"/>
      <c r="Z475" s="487"/>
      <c r="AA475" s="487"/>
      <c r="AB475" s="487"/>
      <c r="AC475" s="487"/>
      <c r="AD475" s="487"/>
      <c r="AE475" s="487"/>
      <c r="AF475" s="487"/>
      <c r="AG475" s="487"/>
      <c r="AH475" s="487"/>
      <c r="AI475" s="487"/>
    </row>
    <row r="476" spans="1:35" s="489" customFormat="1" x14ac:dyDescent="0.25">
      <c r="A476" s="250">
        <v>152</v>
      </c>
      <c r="B476" s="484"/>
      <c r="C476" s="484" t="s">
        <v>345</v>
      </c>
      <c r="D476" s="484" t="s">
        <v>762</v>
      </c>
      <c r="E476" s="485" t="s">
        <v>23</v>
      </c>
      <c r="F476" s="456">
        <v>1</v>
      </c>
      <c r="G476" s="486">
        <v>1</v>
      </c>
      <c r="H476" s="486">
        <v>1</v>
      </c>
      <c r="I476" s="486">
        <v>1</v>
      </c>
      <c r="J476" s="487"/>
      <c r="K476" s="487"/>
      <c r="L476" s="487"/>
      <c r="M476" s="487"/>
      <c r="N476" s="487"/>
      <c r="O476" s="487"/>
      <c r="P476" s="487"/>
      <c r="Q476" s="487"/>
      <c r="R476" s="487"/>
      <c r="S476" s="487"/>
      <c r="T476" s="487"/>
      <c r="U476" s="487"/>
      <c r="V476" s="487"/>
      <c r="W476" s="487"/>
      <c r="X476" s="487"/>
      <c r="Y476" s="487"/>
      <c r="Z476" s="487"/>
      <c r="AA476" s="487"/>
      <c r="AB476" s="487"/>
      <c r="AC476" s="487"/>
      <c r="AD476" s="487"/>
      <c r="AE476" s="487"/>
      <c r="AF476" s="487"/>
      <c r="AG476" s="487"/>
      <c r="AH476" s="487"/>
      <c r="AI476" s="487"/>
    </row>
    <row r="477" spans="1:35" s="489" customFormat="1" x14ac:dyDescent="0.25">
      <c r="A477" s="250"/>
      <c r="B477" s="484"/>
      <c r="C477" s="484"/>
      <c r="D477" s="484"/>
      <c r="E477" s="485" t="s">
        <v>24</v>
      </c>
      <c r="F477" s="488">
        <v>1</v>
      </c>
      <c r="G477" s="488">
        <v>0</v>
      </c>
      <c r="H477" s="488">
        <v>0</v>
      </c>
      <c r="I477" s="488">
        <v>0</v>
      </c>
      <c r="J477" s="487"/>
      <c r="K477" s="487"/>
      <c r="L477" s="487"/>
      <c r="M477" s="487"/>
      <c r="N477" s="487"/>
      <c r="O477" s="487"/>
      <c r="P477" s="487"/>
      <c r="Q477" s="487"/>
      <c r="R477" s="487"/>
      <c r="S477" s="487"/>
      <c r="T477" s="487"/>
      <c r="U477" s="487"/>
      <c r="V477" s="487"/>
      <c r="W477" s="487"/>
      <c r="X477" s="487"/>
      <c r="Y477" s="487"/>
      <c r="Z477" s="487"/>
      <c r="AA477" s="487"/>
      <c r="AB477" s="487"/>
      <c r="AC477" s="487"/>
      <c r="AD477" s="487"/>
      <c r="AE477" s="487"/>
      <c r="AF477" s="487"/>
      <c r="AG477" s="487"/>
      <c r="AH477" s="487"/>
      <c r="AI477" s="487"/>
    </row>
    <row r="478" spans="1:35" s="489" customFormat="1" x14ac:dyDescent="0.25">
      <c r="A478" s="250"/>
      <c r="B478" s="484"/>
      <c r="C478" s="484"/>
      <c r="D478" s="484"/>
      <c r="E478" s="485" t="s">
        <v>25</v>
      </c>
      <c r="F478" s="488">
        <v>1</v>
      </c>
      <c r="G478" s="488">
        <v>1</v>
      </c>
      <c r="H478" s="488">
        <v>1</v>
      </c>
      <c r="I478" s="488">
        <v>1</v>
      </c>
      <c r="J478" s="487"/>
      <c r="K478" s="487"/>
      <c r="L478" s="487"/>
      <c r="M478" s="487"/>
      <c r="N478" s="487"/>
      <c r="O478" s="487"/>
      <c r="P478" s="487"/>
      <c r="Q478" s="487"/>
      <c r="R478" s="487"/>
      <c r="S478" s="487"/>
      <c r="T478" s="487"/>
      <c r="U478" s="487"/>
      <c r="V478" s="487"/>
      <c r="W478" s="487"/>
      <c r="X478" s="487"/>
      <c r="Y478" s="487"/>
      <c r="Z478" s="487"/>
      <c r="AA478" s="487"/>
      <c r="AB478" s="487"/>
      <c r="AC478" s="487"/>
      <c r="AD478" s="487"/>
      <c r="AE478" s="487"/>
      <c r="AF478" s="487"/>
      <c r="AG478" s="487"/>
      <c r="AH478" s="487"/>
      <c r="AI478" s="487"/>
    </row>
    <row r="479" spans="1:35" s="489" customFormat="1" x14ac:dyDescent="0.25">
      <c r="A479" s="250">
        <v>153</v>
      </c>
      <c r="B479" s="484"/>
      <c r="C479" s="484" t="s">
        <v>345</v>
      </c>
      <c r="D479" s="484" t="s">
        <v>763</v>
      </c>
      <c r="E479" s="485" t="s">
        <v>23</v>
      </c>
      <c r="F479" s="456">
        <v>1</v>
      </c>
      <c r="G479" s="486">
        <v>1</v>
      </c>
      <c r="H479" s="486">
        <v>1</v>
      </c>
      <c r="I479" s="486">
        <v>1</v>
      </c>
      <c r="J479" s="487"/>
      <c r="K479" s="487"/>
      <c r="L479" s="487"/>
      <c r="M479" s="487"/>
      <c r="N479" s="487"/>
      <c r="O479" s="487"/>
      <c r="P479" s="487"/>
      <c r="Q479" s="487"/>
      <c r="R479" s="487"/>
      <c r="S479" s="487"/>
      <c r="T479" s="487"/>
      <c r="U479" s="487"/>
      <c r="V479" s="487"/>
      <c r="W479" s="487"/>
      <c r="X479" s="487"/>
      <c r="Y479" s="487"/>
      <c r="Z479" s="487"/>
      <c r="AA479" s="487"/>
      <c r="AB479" s="487"/>
      <c r="AC479" s="487"/>
      <c r="AD479" s="487"/>
      <c r="AE479" s="487"/>
      <c r="AF479" s="487"/>
      <c r="AG479" s="487"/>
      <c r="AH479" s="487"/>
      <c r="AI479" s="487"/>
    </row>
    <row r="480" spans="1:35" s="489" customFormat="1" x14ac:dyDescent="0.25">
      <c r="A480" s="250"/>
      <c r="B480" s="484"/>
      <c r="C480" s="484"/>
      <c r="D480" s="484"/>
      <c r="E480" s="485" t="s">
        <v>24</v>
      </c>
      <c r="F480" s="488">
        <v>1</v>
      </c>
      <c r="G480" s="488">
        <v>0</v>
      </c>
      <c r="H480" s="488">
        <v>0</v>
      </c>
      <c r="I480" s="488">
        <v>0</v>
      </c>
      <c r="J480" s="487"/>
      <c r="K480" s="487"/>
      <c r="L480" s="487"/>
      <c r="M480" s="487"/>
      <c r="N480" s="487"/>
      <c r="O480" s="487"/>
      <c r="P480" s="487"/>
      <c r="Q480" s="487"/>
      <c r="R480" s="487"/>
      <c r="S480" s="487"/>
      <c r="T480" s="487"/>
      <c r="U480" s="487"/>
      <c r="V480" s="487"/>
      <c r="W480" s="487"/>
      <c r="X480" s="487"/>
      <c r="Y480" s="487"/>
      <c r="Z480" s="487"/>
      <c r="AA480" s="487"/>
      <c r="AB480" s="487"/>
      <c r="AC480" s="487"/>
      <c r="AD480" s="487"/>
      <c r="AE480" s="487"/>
      <c r="AF480" s="487"/>
      <c r="AG480" s="487"/>
      <c r="AH480" s="487"/>
      <c r="AI480" s="487"/>
    </row>
    <row r="481" spans="1:35" s="489" customFormat="1" x14ac:dyDescent="0.25">
      <c r="A481" s="250"/>
      <c r="B481" s="484"/>
      <c r="C481" s="484"/>
      <c r="D481" s="484"/>
      <c r="E481" s="485" t="s">
        <v>25</v>
      </c>
      <c r="F481" s="488">
        <v>1</v>
      </c>
      <c r="G481" s="488">
        <v>1</v>
      </c>
      <c r="H481" s="488">
        <v>1</v>
      </c>
      <c r="I481" s="488">
        <v>1</v>
      </c>
      <c r="J481" s="487"/>
      <c r="K481" s="487"/>
      <c r="L481" s="487"/>
      <c r="M481" s="487"/>
      <c r="N481" s="487"/>
      <c r="O481" s="487"/>
      <c r="P481" s="487"/>
      <c r="Q481" s="487"/>
      <c r="R481" s="487"/>
      <c r="S481" s="487"/>
      <c r="T481" s="487"/>
      <c r="U481" s="487"/>
      <c r="V481" s="487"/>
      <c r="W481" s="487"/>
      <c r="X481" s="487"/>
      <c r="Y481" s="487"/>
      <c r="Z481" s="487"/>
      <c r="AA481" s="487"/>
      <c r="AB481" s="487"/>
      <c r="AC481" s="487"/>
      <c r="AD481" s="487"/>
      <c r="AE481" s="487"/>
      <c r="AF481" s="487"/>
      <c r="AG481" s="487"/>
      <c r="AH481" s="487"/>
      <c r="AI481" s="487"/>
    </row>
    <row r="482" spans="1:35" s="489" customFormat="1" x14ac:dyDescent="0.25">
      <c r="A482" s="250">
        <v>154</v>
      </c>
      <c r="B482" s="484"/>
      <c r="C482" s="484" t="s">
        <v>345</v>
      </c>
      <c r="D482" s="484" t="s">
        <v>764</v>
      </c>
      <c r="E482" s="485" t="s">
        <v>23</v>
      </c>
      <c r="F482" s="456">
        <v>1</v>
      </c>
      <c r="G482" s="486">
        <v>1</v>
      </c>
      <c r="H482" s="486">
        <v>1</v>
      </c>
      <c r="I482" s="486">
        <v>1</v>
      </c>
      <c r="J482" s="487"/>
      <c r="K482" s="487"/>
      <c r="L482" s="487"/>
      <c r="M482" s="487"/>
      <c r="N482" s="487"/>
      <c r="O482" s="487"/>
      <c r="P482" s="487"/>
      <c r="Q482" s="487"/>
      <c r="R482" s="487"/>
      <c r="S482" s="487"/>
      <c r="T482" s="487"/>
      <c r="U482" s="487"/>
      <c r="V482" s="487"/>
      <c r="W482" s="487"/>
      <c r="X482" s="487"/>
      <c r="Y482" s="487"/>
      <c r="Z482" s="487"/>
      <c r="AA482" s="487"/>
      <c r="AB482" s="487"/>
      <c r="AC482" s="487"/>
      <c r="AD482" s="487"/>
      <c r="AE482" s="487"/>
      <c r="AF482" s="487"/>
      <c r="AG482" s="487"/>
      <c r="AH482" s="487"/>
      <c r="AI482" s="487"/>
    </row>
    <row r="483" spans="1:35" s="489" customFormat="1" x14ac:dyDescent="0.25">
      <c r="A483" s="250"/>
      <c r="B483" s="484"/>
      <c r="C483" s="484"/>
      <c r="D483" s="484"/>
      <c r="E483" s="485" t="s">
        <v>24</v>
      </c>
      <c r="F483" s="488">
        <v>1</v>
      </c>
      <c r="G483" s="488">
        <v>0</v>
      </c>
      <c r="H483" s="488">
        <v>0</v>
      </c>
      <c r="I483" s="488">
        <v>0</v>
      </c>
      <c r="J483" s="487"/>
      <c r="K483" s="487"/>
      <c r="L483" s="487"/>
      <c r="M483" s="487"/>
      <c r="N483" s="487"/>
      <c r="O483" s="487"/>
      <c r="P483" s="487"/>
      <c r="Q483" s="487"/>
      <c r="R483" s="487"/>
      <c r="S483" s="487"/>
      <c r="T483" s="487"/>
      <c r="U483" s="487"/>
      <c r="V483" s="487"/>
      <c r="W483" s="487"/>
      <c r="X483" s="487"/>
      <c r="Y483" s="487"/>
      <c r="Z483" s="487"/>
      <c r="AA483" s="487"/>
      <c r="AB483" s="487"/>
      <c r="AC483" s="487"/>
      <c r="AD483" s="487"/>
      <c r="AE483" s="487"/>
      <c r="AF483" s="487"/>
      <c r="AG483" s="487"/>
      <c r="AH483" s="487"/>
      <c r="AI483" s="487"/>
    </row>
    <row r="484" spans="1:35" s="489" customFormat="1" x14ac:dyDescent="0.25">
      <c r="A484" s="250"/>
      <c r="B484" s="484"/>
      <c r="C484" s="484"/>
      <c r="D484" s="484"/>
      <c r="E484" s="485" t="s">
        <v>25</v>
      </c>
      <c r="F484" s="488">
        <v>1</v>
      </c>
      <c r="G484" s="488">
        <v>1</v>
      </c>
      <c r="H484" s="488">
        <v>1</v>
      </c>
      <c r="I484" s="488">
        <v>1</v>
      </c>
      <c r="J484" s="487"/>
      <c r="K484" s="487"/>
      <c r="L484" s="487"/>
      <c r="M484" s="487"/>
      <c r="N484" s="487"/>
      <c r="O484" s="487"/>
      <c r="P484" s="487"/>
      <c r="Q484" s="487"/>
      <c r="R484" s="487"/>
      <c r="S484" s="487"/>
      <c r="T484" s="487"/>
      <c r="U484" s="487"/>
      <c r="V484" s="487"/>
      <c r="W484" s="487"/>
      <c r="X484" s="487"/>
      <c r="Y484" s="487"/>
      <c r="Z484" s="487"/>
      <c r="AA484" s="487"/>
      <c r="AB484" s="487"/>
      <c r="AC484" s="487"/>
      <c r="AD484" s="487"/>
      <c r="AE484" s="487"/>
      <c r="AF484" s="487"/>
      <c r="AG484" s="487"/>
      <c r="AH484" s="487"/>
      <c r="AI484" s="487"/>
    </row>
    <row r="485" spans="1:35" s="489" customFormat="1" x14ac:dyDescent="0.25">
      <c r="A485" s="250">
        <v>155</v>
      </c>
      <c r="B485" s="484"/>
      <c r="C485" s="484" t="s">
        <v>351</v>
      </c>
      <c r="D485" s="484" t="s">
        <v>351</v>
      </c>
      <c r="E485" s="485" t="s">
        <v>23</v>
      </c>
      <c r="F485" s="456">
        <v>1</v>
      </c>
      <c r="G485" s="486">
        <v>1</v>
      </c>
      <c r="H485" s="486">
        <v>1</v>
      </c>
      <c r="I485" s="486">
        <v>1</v>
      </c>
      <c r="J485" s="487"/>
      <c r="K485" s="487"/>
      <c r="L485" s="487"/>
      <c r="M485" s="487"/>
      <c r="N485" s="487"/>
      <c r="O485" s="487"/>
      <c r="P485" s="487"/>
      <c r="Q485" s="487"/>
      <c r="R485" s="487"/>
      <c r="S485" s="487"/>
      <c r="T485" s="487"/>
      <c r="U485" s="487"/>
      <c r="V485" s="487"/>
      <c r="W485" s="487"/>
      <c r="X485" s="487"/>
      <c r="Y485" s="487"/>
      <c r="Z485" s="487"/>
      <c r="AA485" s="487"/>
      <c r="AB485" s="487"/>
      <c r="AC485" s="487"/>
      <c r="AD485" s="487"/>
      <c r="AE485" s="487"/>
      <c r="AF485" s="487"/>
      <c r="AG485" s="487"/>
      <c r="AH485" s="487"/>
      <c r="AI485" s="487"/>
    </row>
    <row r="486" spans="1:35" s="489" customFormat="1" x14ac:dyDescent="0.25">
      <c r="A486" s="250"/>
      <c r="B486" s="484"/>
      <c r="C486" s="484"/>
      <c r="D486" s="484"/>
      <c r="E486" s="485" t="s">
        <v>24</v>
      </c>
      <c r="F486" s="488">
        <v>1</v>
      </c>
      <c r="G486" s="488">
        <v>0</v>
      </c>
      <c r="H486" s="488">
        <v>0</v>
      </c>
      <c r="I486" s="488">
        <v>0</v>
      </c>
      <c r="J486" s="487"/>
      <c r="K486" s="487"/>
      <c r="L486" s="487"/>
      <c r="M486" s="487"/>
      <c r="N486" s="487"/>
      <c r="O486" s="487"/>
      <c r="P486" s="487"/>
      <c r="Q486" s="487"/>
      <c r="R486" s="487"/>
      <c r="S486" s="487"/>
      <c r="T486" s="487"/>
      <c r="U486" s="487"/>
      <c r="V486" s="487"/>
      <c r="W486" s="487"/>
      <c r="X486" s="487"/>
      <c r="Y486" s="487"/>
      <c r="Z486" s="487"/>
      <c r="AA486" s="487"/>
      <c r="AB486" s="487"/>
      <c r="AC486" s="487"/>
      <c r="AD486" s="487"/>
      <c r="AE486" s="487"/>
      <c r="AF486" s="487"/>
      <c r="AG486" s="487"/>
      <c r="AH486" s="487"/>
      <c r="AI486" s="487"/>
    </row>
    <row r="487" spans="1:35" s="489" customFormat="1" x14ac:dyDescent="0.25">
      <c r="A487" s="250"/>
      <c r="B487" s="484"/>
      <c r="C487" s="484"/>
      <c r="D487" s="484"/>
      <c r="E487" s="485" t="s">
        <v>25</v>
      </c>
      <c r="F487" s="488">
        <v>1</v>
      </c>
      <c r="G487" s="488">
        <v>1</v>
      </c>
      <c r="H487" s="488">
        <v>1</v>
      </c>
      <c r="I487" s="488">
        <v>1</v>
      </c>
      <c r="J487" s="487"/>
      <c r="K487" s="487"/>
      <c r="L487" s="487"/>
      <c r="M487" s="487"/>
      <c r="N487" s="487"/>
      <c r="O487" s="487"/>
      <c r="P487" s="487"/>
      <c r="Q487" s="487"/>
      <c r="R487" s="487"/>
      <c r="S487" s="487"/>
      <c r="T487" s="487"/>
      <c r="U487" s="487"/>
      <c r="V487" s="487"/>
      <c r="W487" s="487"/>
      <c r="X487" s="487"/>
      <c r="Y487" s="487"/>
      <c r="Z487" s="487"/>
      <c r="AA487" s="487"/>
      <c r="AB487" s="487"/>
      <c r="AC487" s="487"/>
      <c r="AD487" s="487"/>
      <c r="AE487" s="487"/>
      <c r="AF487" s="487"/>
      <c r="AG487" s="487"/>
      <c r="AH487" s="487"/>
      <c r="AI487" s="487"/>
    </row>
    <row r="488" spans="1:35" s="489" customFormat="1" x14ac:dyDescent="0.25">
      <c r="A488" s="250">
        <v>156</v>
      </c>
      <c r="B488" s="484"/>
      <c r="C488" s="484" t="s">
        <v>357</v>
      </c>
      <c r="D488" s="484" t="s">
        <v>765</v>
      </c>
      <c r="E488" s="485" t="s">
        <v>23</v>
      </c>
      <c r="F488" s="456">
        <v>1</v>
      </c>
      <c r="G488" s="486">
        <v>1</v>
      </c>
      <c r="H488" s="486">
        <v>1</v>
      </c>
      <c r="I488" s="486">
        <v>1</v>
      </c>
      <c r="J488" s="487"/>
      <c r="K488" s="487"/>
      <c r="L488" s="487"/>
      <c r="M488" s="487"/>
      <c r="N488" s="487"/>
      <c r="O488" s="487"/>
      <c r="P488" s="487"/>
      <c r="Q488" s="487"/>
      <c r="R488" s="487"/>
      <c r="S488" s="487"/>
      <c r="T488" s="487"/>
      <c r="U488" s="487"/>
      <c r="V488" s="487"/>
      <c r="W488" s="487"/>
      <c r="X488" s="487"/>
      <c r="Y488" s="487"/>
      <c r="Z488" s="487"/>
      <c r="AA488" s="487"/>
      <c r="AB488" s="487"/>
      <c r="AC488" s="487"/>
      <c r="AD488" s="487"/>
      <c r="AE488" s="487"/>
      <c r="AF488" s="487"/>
      <c r="AG488" s="487"/>
      <c r="AH488" s="487"/>
      <c r="AI488" s="487"/>
    </row>
    <row r="489" spans="1:35" s="489" customFormat="1" x14ac:dyDescent="0.25">
      <c r="A489" s="250"/>
      <c r="B489" s="484"/>
      <c r="C489" s="484"/>
      <c r="D489" s="484"/>
      <c r="E489" s="485" t="s">
        <v>24</v>
      </c>
      <c r="F489" s="488">
        <v>1</v>
      </c>
      <c r="G489" s="488">
        <v>0</v>
      </c>
      <c r="H489" s="488">
        <v>0</v>
      </c>
      <c r="I489" s="488">
        <v>0</v>
      </c>
      <c r="J489" s="487"/>
      <c r="K489" s="487"/>
      <c r="L489" s="487"/>
      <c r="M489" s="487"/>
      <c r="N489" s="487"/>
      <c r="O489" s="487"/>
      <c r="P489" s="487"/>
      <c r="Q489" s="487"/>
      <c r="R489" s="487"/>
      <c r="S489" s="487"/>
      <c r="T489" s="487"/>
      <c r="U489" s="487"/>
      <c r="V489" s="487"/>
      <c r="W489" s="487"/>
      <c r="X489" s="487"/>
      <c r="Y489" s="487"/>
      <c r="Z489" s="487"/>
      <c r="AA489" s="487"/>
      <c r="AB489" s="487"/>
      <c r="AC489" s="487"/>
      <c r="AD489" s="487"/>
      <c r="AE489" s="487"/>
      <c r="AF489" s="487"/>
      <c r="AG489" s="487"/>
      <c r="AH489" s="487"/>
      <c r="AI489" s="487"/>
    </row>
    <row r="490" spans="1:35" s="489" customFormat="1" x14ac:dyDescent="0.25">
      <c r="A490" s="250"/>
      <c r="B490" s="484"/>
      <c r="C490" s="484"/>
      <c r="D490" s="484"/>
      <c r="E490" s="485" t="s">
        <v>25</v>
      </c>
      <c r="F490" s="488">
        <v>1</v>
      </c>
      <c r="G490" s="488">
        <v>1</v>
      </c>
      <c r="H490" s="488">
        <v>1</v>
      </c>
      <c r="I490" s="488">
        <v>1</v>
      </c>
      <c r="J490" s="487"/>
      <c r="K490" s="487"/>
      <c r="L490" s="487"/>
      <c r="M490" s="487"/>
      <c r="N490" s="487"/>
      <c r="O490" s="487"/>
      <c r="P490" s="487"/>
      <c r="Q490" s="487"/>
      <c r="R490" s="487"/>
      <c r="S490" s="487"/>
      <c r="T490" s="487"/>
      <c r="U490" s="487"/>
      <c r="V490" s="487"/>
      <c r="W490" s="487"/>
      <c r="X490" s="487"/>
      <c r="Y490" s="487"/>
      <c r="Z490" s="487"/>
      <c r="AA490" s="487"/>
      <c r="AB490" s="487"/>
      <c r="AC490" s="487"/>
      <c r="AD490" s="487"/>
      <c r="AE490" s="487"/>
      <c r="AF490" s="487"/>
      <c r="AG490" s="487"/>
      <c r="AH490" s="487"/>
      <c r="AI490" s="487"/>
    </row>
    <row r="491" spans="1:35" s="489" customFormat="1" x14ac:dyDescent="0.25">
      <c r="A491" s="250">
        <v>157</v>
      </c>
      <c r="B491" s="484"/>
      <c r="C491" s="484" t="s">
        <v>357</v>
      </c>
      <c r="D491" s="484" t="s">
        <v>766</v>
      </c>
      <c r="E491" s="485" t="s">
        <v>23</v>
      </c>
      <c r="F491" s="456">
        <v>1</v>
      </c>
      <c r="G491" s="486">
        <v>1</v>
      </c>
      <c r="H491" s="486">
        <v>1</v>
      </c>
      <c r="I491" s="486">
        <v>1</v>
      </c>
      <c r="J491" s="487"/>
      <c r="K491" s="487"/>
      <c r="L491" s="487"/>
      <c r="M491" s="487"/>
      <c r="N491" s="487"/>
      <c r="O491" s="487"/>
      <c r="P491" s="487"/>
      <c r="Q491" s="487"/>
      <c r="R491" s="487"/>
      <c r="S491" s="487"/>
      <c r="T491" s="487"/>
      <c r="U491" s="487"/>
      <c r="V491" s="487"/>
      <c r="W491" s="487"/>
      <c r="X491" s="487"/>
      <c r="Y491" s="487"/>
      <c r="Z491" s="487"/>
      <c r="AA491" s="487"/>
      <c r="AB491" s="487"/>
      <c r="AC491" s="487"/>
      <c r="AD491" s="487"/>
      <c r="AE491" s="487"/>
      <c r="AF491" s="487"/>
      <c r="AG491" s="487"/>
      <c r="AH491" s="487"/>
      <c r="AI491" s="487"/>
    </row>
    <row r="492" spans="1:35" s="489" customFormat="1" x14ac:dyDescent="0.25">
      <c r="A492" s="250"/>
      <c r="B492" s="484"/>
      <c r="C492" s="484"/>
      <c r="D492" s="484"/>
      <c r="E492" s="485" t="s">
        <v>24</v>
      </c>
      <c r="F492" s="488">
        <v>1</v>
      </c>
      <c r="G492" s="488">
        <v>0</v>
      </c>
      <c r="H492" s="488">
        <v>0</v>
      </c>
      <c r="I492" s="488">
        <v>0</v>
      </c>
      <c r="J492" s="487"/>
      <c r="K492" s="487"/>
      <c r="L492" s="487"/>
      <c r="M492" s="487"/>
      <c r="N492" s="487"/>
      <c r="O492" s="487"/>
      <c r="P492" s="487"/>
      <c r="Q492" s="487"/>
      <c r="R492" s="487"/>
      <c r="S492" s="487"/>
      <c r="T492" s="487"/>
      <c r="U492" s="487"/>
      <c r="V492" s="487"/>
      <c r="W492" s="487"/>
      <c r="X492" s="487"/>
      <c r="Y492" s="487"/>
      <c r="Z492" s="487"/>
      <c r="AA492" s="487"/>
      <c r="AB492" s="487"/>
      <c r="AC492" s="487"/>
      <c r="AD492" s="487"/>
      <c r="AE492" s="487"/>
      <c r="AF492" s="487"/>
      <c r="AG492" s="487"/>
      <c r="AH492" s="487"/>
      <c r="AI492" s="487"/>
    </row>
    <row r="493" spans="1:35" s="489" customFormat="1" x14ac:dyDescent="0.25">
      <c r="A493" s="250"/>
      <c r="B493" s="484"/>
      <c r="C493" s="484"/>
      <c r="D493" s="484"/>
      <c r="E493" s="485" t="s">
        <v>25</v>
      </c>
      <c r="F493" s="488">
        <v>1</v>
      </c>
      <c r="G493" s="488">
        <v>1</v>
      </c>
      <c r="H493" s="488">
        <v>1</v>
      </c>
      <c r="I493" s="488">
        <v>1</v>
      </c>
      <c r="J493" s="487"/>
      <c r="K493" s="487"/>
      <c r="L493" s="487"/>
      <c r="M493" s="487"/>
      <c r="N493" s="487"/>
      <c r="O493" s="487"/>
      <c r="P493" s="487"/>
      <c r="Q493" s="487"/>
      <c r="R493" s="487"/>
      <c r="S493" s="487"/>
      <c r="T493" s="487"/>
      <c r="U493" s="487"/>
      <c r="V493" s="487"/>
      <c r="W493" s="487"/>
      <c r="X493" s="487"/>
      <c r="Y493" s="487"/>
      <c r="Z493" s="487"/>
      <c r="AA493" s="487"/>
      <c r="AB493" s="487"/>
      <c r="AC493" s="487"/>
      <c r="AD493" s="487"/>
      <c r="AE493" s="487"/>
      <c r="AF493" s="487"/>
      <c r="AG493" s="487"/>
      <c r="AH493" s="487"/>
      <c r="AI493" s="487"/>
    </row>
    <row r="494" spans="1:35" s="489" customFormat="1" x14ac:dyDescent="0.25">
      <c r="A494" s="250">
        <v>158</v>
      </c>
      <c r="B494" s="484"/>
      <c r="C494" s="484" t="s">
        <v>357</v>
      </c>
      <c r="D494" s="484" t="s">
        <v>767</v>
      </c>
      <c r="E494" s="485" t="s">
        <v>23</v>
      </c>
      <c r="F494" s="456">
        <v>1</v>
      </c>
      <c r="G494" s="486">
        <v>1</v>
      </c>
      <c r="H494" s="486">
        <v>1</v>
      </c>
      <c r="I494" s="486">
        <v>1</v>
      </c>
      <c r="J494" s="487"/>
      <c r="K494" s="487"/>
      <c r="L494" s="487"/>
      <c r="M494" s="487"/>
      <c r="N494" s="487"/>
      <c r="O494" s="487"/>
      <c r="P494" s="487"/>
      <c r="Q494" s="487"/>
      <c r="R494" s="487"/>
      <c r="S494" s="487"/>
      <c r="T494" s="487"/>
      <c r="U494" s="487"/>
      <c r="V494" s="487"/>
      <c r="W494" s="487"/>
      <c r="X494" s="487"/>
      <c r="Y494" s="487"/>
      <c r="Z494" s="487"/>
      <c r="AA494" s="487"/>
      <c r="AB494" s="487"/>
      <c r="AC494" s="487"/>
      <c r="AD494" s="487"/>
      <c r="AE494" s="487"/>
      <c r="AF494" s="487"/>
      <c r="AG494" s="487"/>
      <c r="AH494" s="487"/>
      <c r="AI494" s="487"/>
    </row>
    <row r="495" spans="1:35" s="489" customFormat="1" x14ac:dyDescent="0.25">
      <c r="A495" s="250"/>
      <c r="B495" s="484"/>
      <c r="C495" s="484"/>
      <c r="D495" s="484"/>
      <c r="E495" s="485" t="s">
        <v>24</v>
      </c>
      <c r="F495" s="488">
        <v>1</v>
      </c>
      <c r="G495" s="488">
        <v>0</v>
      </c>
      <c r="H495" s="488">
        <v>0</v>
      </c>
      <c r="I495" s="488">
        <v>0</v>
      </c>
      <c r="J495" s="487"/>
      <c r="K495" s="487"/>
      <c r="L495" s="487"/>
      <c r="M495" s="487"/>
      <c r="N495" s="487"/>
      <c r="O495" s="487"/>
      <c r="P495" s="487"/>
      <c r="Q495" s="487"/>
      <c r="R495" s="487"/>
      <c r="S495" s="487"/>
      <c r="T495" s="487"/>
      <c r="U495" s="487"/>
      <c r="V495" s="487"/>
      <c r="W495" s="487"/>
      <c r="X495" s="487"/>
      <c r="Y495" s="487"/>
      <c r="Z495" s="487"/>
      <c r="AA495" s="487"/>
      <c r="AB495" s="487"/>
      <c r="AC495" s="487"/>
      <c r="AD495" s="487"/>
      <c r="AE495" s="487"/>
      <c r="AF495" s="487"/>
      <c r="AG495" s="487"/>
      <c r="AH495" s="487"/>
      <c r="AI495" s="487"/>
    </row>
    <row r="496" spans="1:35" s="489" customFormat="1" x14ac:dyDescent="0.25">
      <c r="A496" s="250"/>
      <c r="B496" s="484"/>
      <c r="C496" s="484"/>
      <c r="D496" s="484"/>
      <c r="E496" s="485" t="s">
        <v>25</v>
      </c>
      <c r="F496" s="488">
        <v>1</v>
      </c>
      <c r="G496" s="488">
        <v>1</v>
      </c>
      <c r="H496" s="488">
        <v>1</v>
      </c>
      <c r="I496" s="488">
        <v>1</v>
      </c>
      <c r="J496" s="487"/>
      <c r="K496" s="487"/>
      <c r="L496" s="487"/>
      <c r="M496" s="487"/>
      <c r="N496" s="487"/>
      <c r="O496" s="487"/>
      <c r="P496" s="487"/>
      <c r="Q496" s="487"/>
      <c r="R496" s="487"/>
      <c r="S496" s="487"/>
      <c r="T496" s="487"/>
      <c r="U496" s="487"/>
      <c r="V496" s="487"/>
      <c r="W496" s="487"/>
      <c r="X496" s="487"/>
      <c r="Y496" s="487"/>
      <c r="Z496" s="487"/>
      <c r="AA496" s="487"/>
      <c r="AB496" s="487"/>
      <c r="AC496" s="487"/>
      <c r="AD496" s="487"/>
      <c r="AE496" s="487"/>
      <c r="AF496" s="487"/>
      <c r="AG496" s="487"/>
      <c r="AH496" s="487"/>
      <c r="AI496" s="487"/>
    </row>
    <row r="497" spans="1:35" s="489" customFormat="1" x14ac:dyDescent="0.25">
      <c r="A497" s="250">
        <v>159</v>
      </c>
      <c r="B497" s="484"/>
      <c r="C497" s="484" t="s">
        <v>357</v>
      </c>
      <c r="D497" s="484" t="s">
        <v>768</v>
      </c>
      <c r="E497" s="485" t="s">
        <v>23</v>
      </c>
      <c r="F497" s="456">
        <v>1</v>
      </c>
      <c r="G497" s="486">
        <v>1</v>
      </c>
      <c r="H497" s="486">
        <v>1</v>
      </c>
      <c r="I497" s="486">
        <v>1</v>
      </c>
      <c r="J497" s="487"/>
      <c r="K497" s="487"/>
      <c r="L497" s="487"/>
      <c r="M497" s="487"/>
      <c r="N497" s="487"/>
      <c r="O497" s="487"/>
      <c r="P497" s="487"/>
      <c r="Q497" s="487"/>
      <c r="R497" s="487"/>
      <c r="S497" s="487"/>
      <c r="T497" s="487"/>
      <c r="U497" s="487"/>
      <c r="V497" s="487"/>
      <c r="W497" s="487"/>
      <c r="X497" s="487"/>
      <c r="Y497" s="487"/>
      <c r="Z497" s="487"/>
      <c r="AA497" s="487"/>
      <c r="AB497" s="487"/>
      <c r="AC497" s="487"/>
      <c r="AD497" s="487"/>
      <c r="AE497" s="487"/>
      <c r="AF497" s="487"/>
      <c r="AG497" s="487"/>
      <c r="AH497" s="487"/>
      <c r="AI497" s="487"/>
    </row>
    <row r="498" spans="1:35" s="489" customFormat="1" x14ac:dyDescent="0.25">
      <c r="A498" s="250"/>
      <c r="B498" s="484"/>
      <c r="C498" s="484"/>
      <c r="D498" s="484"/>
      <c r="E498" s="485" t="s">
        <v>24</v>
      </c>
      <c r="F498" s="488">
        <v>1</v>
      </c>
      <c r="G498" s="488">
        <v>0</v>
      </c>
      <c r="H498" s="488">
        <v>0</v>
      </c>
      <c r="I498" s="488">
        <v>0</v>
      </c>
      <c r="J498" s="487"/>
      <c r="K498" s="487"/>
      <c r="L498" s="487"/>
      <c r="M498" s="487"/>
      <c r="N498" s="487"/>
      <c r="O498" s="487"/>
      <c r="P498" s="487"/>
      <c r="Q498" s="487"/>
      <c r="R498" s="487"/>
      <c r="S498" s="487"/>
      <c r="T498" s="487"/>
      <c r="U498" s="487"/>
      <c r="V498" s="487"/>
      <c r="W498" s="487"/>
      <c r="X498" s="487"/>
      <c r="Y498" s="487"/>
      <c r="Z498" s="487"/>
      <c r="AA498" s="487"/>
      <c r="AB498" s="487"/>
      <c r="AC498" s="487"/>
      <c r="AD498" s="487"/>
      <c r="AE498" s="487"/>
      <c r="AF498" s="487"/>
      <c r="AG498" s="487"/>
      <c r="AH498" s="487"/>
      <c r="AI498" s="487"/>
    </row>
    <row r="499" spans="1:35" s="489" customFormat="1" x14ac:dyDescent="0.25">
      <c r="A499" s="250"/>
      <c r="B499" s="484"/>
      <c r="C499" s="484"/>
      <c r="D499" s="484"/>
      <c r="E499" s="485" t="s">
        <v>25</v>
      </c>
      <c r="F499" s="488">
        <v>1</v>
      </c>
      <c r="G499" s="488">
        <v>1</v>
      </c>
      <c r="H499" s="488">
        <v>1</v>
      </c>
      <c r="I499" s="488">
        <v>1</v>
      </c>
      <c r="J499" s="487"/>
      <c r="K499" s="487"/>
      <c r="L499" s="487"/>
      <c r="M499" s="487"/>
      <c r="N499" s="487"/>
      <c r="O499" s="487"/>
      <c r="P499" s="487"/>
      <c r="Q499" s="487"/>
      <c r="R499" s="487"/>
      <c r="S499" s="487"/>
      <c r="T499" s="487"/>
      <c r="U499" s="487"/>
      <c r="V499" s="487"/>
      <c r="W499" s="487"/>
      <c r="X499" s="487"/>
      <c r="Y499" s="487"/>
      <c r="Z499" s="487"/>
      <c r="AA499" s="487"/>
      <c r="AB499" s="487"/>
      <c r="AC499" s="487"/>
      <c r="AD499" s="487"/>
      <c r="AE499" s="487"/>
      <c r="AF499" s="487"/>
      <c r="AG499" s="487"/>
      <c r="AH499" s="487"/>
      <c r="AI499" s="487"/>
    </row>
    <row r="500" spans="1:35" s="489" customFormat="1" x14ac:dyDescent="0.25">
      <c r="A500" s="250">
        <v>160</v>
      </c>
      <c r="B500" s="484"/>
      <c r="C500" s="484" t="s">
        <v>357</v>
      </c>
      <c r="D500" s="484" t="s">
        <v>769</v>
      </c>
      <c r="E500" s="485" t="s">
        <v>23</v>
      </c>
      <c r="F500" s="456">
        <v>1</v>
      </c>
      <c r="G500" s="486">
        <v>1</v>
      </c>
      <c r="H500" s="486">
        <v>1</v>
      </c>
      <c r="I500" s="486">
        <v>1</v>
      </c>
      <c r="J500" s="487"/>
      <c r="K500" s="487"/>
      <c r="L500" s="487"/>
      <c r="M500" s="487"/>
      <c r="N500" s="487"/>
      <c r="O500" s="487"/>
      <c r="P500" s="487"/>
      <c r="Q500" s="487"/>
      <c r="R500" s="487"/>
      <c r="S500" s="487"/>
      <c r="T500" s="487"/>
      <c r="U500" s="487"/>
      <c r="V500" s="487"/>
      <c r="W500" s="487"/>
      <c r="X500" s="487"/>
      <c r="Y500" s="487"/>
      <c r="Z500" s="487"/>
      <c r="AA500" s="487"/>
      <c r="AB500" s="487"/>
      <c r="AC500" s="487"/>
      <c r="AD500" s="487"/>
      <c r="AE500" s="487"/>
      <c r="AF500" s="487"/>
      <c r="AG500" s="487"/>
      <c r="AH500" s="487"/>
      <c r="AI500" s="487"/>
    </row>
    <row r="501" spans="1:35" s="489" customFormat="1" x14ac:dyDescent="0.25">
      <c r="A501" s="250"/>
      <c r="B501" s="484"/>
      <c r="C501" s="484"/>
      <c r="D501" s="484"/>
      <c r="E501" s="485" t="s">
        <v>24</v>
      </c>
      <c r="F501" s="488">
        <v>1</v>
      </c>
      <c r="G501" s="488">
        <v>0</v>
      </c>
      <c r="H501" s="488">
        <v>0</v>
      </c>
      <c r="I501" s="488">
        <v>0</v>
      </c>
      <c r="J501" s="487"/>
      <c r="K501" s="487"/>
      <c r="L501" s="487"/>
      <c r="M501" s="487"/>
      <c r="N501" s="487"/>
      <c r="O501" s="487"/>
      <c r="P501" s="487"/>
      <c r="Q501" s="487"/>
      <c r="R501" s="487"/>
      <c r="S501" s="487"/>
      <c r="T501" s="487"/>
      <c r="U501" s="487"/>
      <c r="V501" s="487"/>
      <c r="W501" s="487"/>
      <c r="X501" s="487"/>
      <c r="Y501" s="487"/>
      <c r="Z501" s="487"/>
      <c r="AA501" s="487"/>
      <c r="AB501" s="487"/>
      <c r="AC501" s="487"/>
      <c r="AD501" s="487"/>
      <c r="AE501" s="487"/>
      <c r="AF501" s="487"/>
      <c r="AG501" s="487"/>
      <c r="AH501" s="487"/>
      <c r="AI501" s="487"/>
    </row>
    <row r="502" spans="1:35" s="489" customFormat="1" x14ac:dyDescent="0.25">
      <c r="A502" s="250"/>
      <c r="B502" s="484"/>
      <c r="C502" s="484"/>
      <c r="D502" s="484"/>
      <c r="E502" s="485" t="s">
        <v>25</v>
      </c>
      <c r="F502" s="488">
        <v>1</v>
      </c>
      <c r="G502" s="488">
        <v>1</v>
      </c>
      <c r="H502" s="488">
        <v>1</v>
      </c>
      <c r="I502" s="488">
        <v>1</v>
      </c>
      <c r="J502" s="487"/>
      <c r="K502" s="487"/>
      <c r="L502" s="487"/>
      <c r="M502" s="487"/>
      <c r="N502" s="487"/>
      <c r="O502" s="487"/>
      <c r="P502" s="487"/>
      <c r="Q502" s="487"/>
      <c r="R502" s="487"/>
      <c r="S502" s="487"/>
      <c r="T502" s="487"/>
      <c r="U502" s="487"/>
      <c r="V502" s="487"/>
      <c r="W502" s="487"/>
      <c r="X502" s="487"/>
      <c r="Y502" s="487"/>
      <c r="Z502" s="487"/>
      <c r="AA502" s="487"/>
      <c r="AB502" s="487"/>
      <c r="AC502" s="487"/>
      <c r="AD502" s="487"/>
      <c r="AE502" s="487"/>
      <c r="AF502" s="487"/>
      <c r="AG502" s="487"/>
      <c r="AH502" s="487"/>
      <c r="AI502" s="487"/>
    </row>
    <row r="503" spans="1:35" s="489" customFormat="1" x14ac:dyDescent="0.25">
      <c r="A503" s="250">
        <v>161</v>
      </c>
      <c r="B503" s="484"/>
      <c r="C503" s="484" t="s">
        <v>343</v>
      </c>
      <c r="D503" s="484" t="s">
        <v>770</v>
      </c>
      <c r="E503" s="485" t="s">
        <v>23</v>
      </c>
      <c r="F503" s="456">
        <v>1</v>
      </c>
      <c r="G503" s="486">
        <v>1</v>
      </c>
      <c r="H503" s="486">
        <v>1</v>
      </c>
      <c r="I503" s="486">
        <v>1</v>
      </c>
      <c r="J503" s="487"/>
      <c r="K503" s="487"/>
      <c r="L503" s="487"/>
      <c r="M503" s="487"/>
      <c r="N503" s="487"/>
      <c r="O503" s="487"/>
      <c r="P503" s="487"/>
      <c r="Q503" s="487"/>
      <c r="R503" s="487"/>
      <c r="S503" s="487"/>
      <c r="T503" s="487"/>
      <c r="U503" s="487"/>
      <c r="V503" s="487"/>
      <c r="W503" s="487"/>
      <c r="X503" s="487"/>
      <c r="Y503" s="487"/>
      <c r="Z503" s="487"/>
      <c r="AA503" s="487"/>
      <c r="AB503" s="487"/>
      <c r="AC503" s="487"/>
      <c r="AD503" s="487"/>
      <c r="AE503" s="487"/>
      <c r="AF503" s="487"/>
      <c r="AG503" s="487"/>
      <c r="AH503" s="487"/>
      <c r="AI503" s="487"/>
    </row>
    <row r="504" spans="1:35" s="489" customFormat="1" x14ac:dyDescent="0.25">
      <c r="A504" s="250"/>
      <c r="B504" s="484"/>
      <c r="C504" s="484"/>
      <c r="D504" s="484"/>
      <c r="E504" s="485" t="s">
        <v>24</v>
      </c>
      <c r="F504" s="488">
        <v>1</v>
      </c>
      <c r="G504" s="488">
        <v>0</v>
      </c>
      <c r="H504" s="488">
        <v>0</v>
      </c>
      <c r="I504" s="488">
        <v>0</v>
      </c>
      <c r="J504" s="487"/>
      <c r="K504" s="487"/>
      <c r="L504" s="487"/>
      <c r="M504" s="487"/>
      <c r="N504" s="487"/>
      <c r="O504" s="487"/>
      <c r="P504" s="487"/>
      <c r="Q504" s="487"/>
      <c r="R504" s="487"/>
      <c r="S504" s="487"/>
      <c r="T504" s="487"/>
      <c r="U504" s="487"/>
      <c r="V504" s="487"/>
      <c r="W504" s="487"/>
      <c r="X504" s="487"/>
      <c r="Y504" s="487"/>
      <c r="Z504" s="487"/>
      <c r="AA504" s="487"/>
      <c r="AB504" s="487"/>
      <c r="AC504" s="487"/>
      <c r="AD504" s="487"/>
      <c r="AE504" s="487"/>
      <c r="AF504" s="487"/>
      <c r="AG504" s="487"/>
      <c r="AH504" s="487"/>
      <c r="AI504" s="487"/>
    </row>
    <row r="505" spans="1:35" s="489" customFormat="1" x14ac:dyDescent="0.25">
      <c r="A505" s="250"/>
      <c r="B505" s="484"/>
      <c r="C505" s="484"/>
      <c r="D505" s="484"/>
      <c r="E505" s="485" t="s">
        <v>25</v>
      </c>
      <c r="F505" s="488">
        <v>1</v>
      </c>
      <c r="G505" s="488">
        <v>1</v>
      </c>
      <c r="H505" s="488">
        <v>1</v>
      </c>
      <c r="I505" s="488">
        <v>1</v>
      </c>
      <c r="J505" s="487"/>
      <c r="K505" s="487"/>
      <c r="L505" s="487"/>
      <c r="M505" s="487"/>
      <c r="N505" s="487"/>
      <c r="O505" s="487"/>
      <c r="P505" s="487"/>
      <c r="Q505" s="487"/>
      <c r="R505" s="487"/>
      <c r="S505" s="487"/>
      <c r="T505" s="487"/>
      <c r="U505" s="487"/>
      <c r="V505" s="487"/>
      <c r="W505" s="487"/>
      <c r="X505" s="487"/>
      <c r="Y505" s="487"/>
      <c r="Z505" s="487"/>
      <c r="AA505" s="487"/>
      <c r="AB505" s="487"/>
      <c r="AC505" s="487"/>
      <c r="AD505" s="487"/>
      <c r="AE505" s="487"/>
      <c r="AF505" s="487"/>
      <c r="AG505" s="487"/>
      <c r="AH505" s="487"/>
      <c r="AI505" s="487"/>
    </row>
    <row r="506" spans="1:35" s="489" customFormat="1" x14ac:dyDescent="0.25">
      <c r="A506" s="250">
        <v>162</v>
      </c>
      <c r="B506" s="484" t="s">
        <v>371</v>
      </c>
      <c r="C506" s="484" t="s">
        <v>372</v>
      </c>
      <c r="D506" s="484" t="s">
        <v>771</v>
      </c>
      <c r="E506" s="485" t="s">
        <v>23</v>
      </c>
      <c r="F506" s="456">
        <v>1</v>
      </c>
      <c r="G506" s="486">
        <v>1</v>
      </c>
      <c r="H506" s="486">
        <v>1</v>
      </c>
      <c r="I506" s="486">
        <v>1</v>
      </c>
      <c r="J506" s="487"/>
      <c r="K506" s="487"/>
      <c r="L506" s="487"/>
      <c r="M506" s="487"/>
      <c r="N506" s="487"/>
      <c r="O506" s="487"/>
      <c r="P506" s="487"/>
      <c r="Q506" s="487"/>
      <c r="R506" s="487"/>
      <c r="S506" s="487"/>
      <c r="T506" s="487"/>
      <c r="U506" s="487"/>
      <c r="V506" s="487"/>
      <c r="W506" s="487"/>
      <c r="X506" s="487"/>
      <c r="Y506" s="487"/>
      <c r="Z506" s="487"/>
      <c r="AA506" s="487"/>
      <c r="AB506" s="487"/>
      <c r="AC506" s="487"/>
      <c r="AD506" s="487"/>
      <c r="AE506" s="487"/>
      <c r="AF506" s="487"/>
      <c r="AG506" s="487"/>
      <c r="AH506" s="487"/>
      <c r="AI506" s="487"/>
    </row>
    <row r="507" spans="1:35" s="489" customFormat="1" x14ac:dyDescent="0.25">
      <c r="A507" s="250"/>
      <c r="B507" s="484"/>
      <c r="C507" s="484"/>
      <c r="D507" s="484"/>
      <c r="E507" s="485" t="s">
        <v>24</v>
      </c>
      <c r="F507" s="488">
        <v>1</v>
      </c>
      <c r="G507" s="488">
        <v>0</v>
      </c>
      <c r="H507" s="488">
        <v>0</v>
      </c>
      <c r="I507" s="488">
        <v>0</v>
      </c>
      <c r="J507" s="487"/>
      <c r="K507" s="487"/>
      <c r="L507" s="487"/>
      <c r="M507" s="487"/>
      <c r="N507" s="487"/>
      <c r="O507" s="487"/>
      <c r="P507" s="487"/>
      <c r="Q507" s="487"/>
      <c r="R507" s="487"/>
      <c r="S507" s="487"/>
      <c r="T507" s="487"/>
      <c r="U507" s="487"/>
      <c r="V507" s="487"/>
      <c r="W507" s="487"/>
      <c r="X507" s="487"/>
      <c r="Y507" s="487"/>
      <c r="Z507" s="487"/>
      <c r="AA507" s="487"/>
      <c r="AB507" s="487"/>
      <c r="AC507" s="487"/>
      <c r="AD507" s="487"/>
      <c r="AE507" s="487"/>
      <c r="AF507" s="487"/>
      <c r="AG507" s="487"/>
      <c r="AH507" s="487"/>
      <c r="AI507" s="487"/>
    </row>
    <row r="508" spans="1:35" s="489" customFormat="1" x14ac:dyDescent="0.25">
      <c r="A508" s="250"/>
      <c r="B508" s="484"/>
      <c r="C508" s="484"/>
      <c r="D508" s="484"/>
      <c r="E508" s="485" t="s">
        <v>25</v>
      </c>
      <c r="F508" s="488">
        <v>1</v>
      </c>
      <c r="G508" s="488">
        <v>1</v>
      </c>
      <c r="H508" s="488">
        <v>1</v>
      </c>
      <c r="I508" s="488">
        <v>1</v>
      </c>
      <c r="J508" s="487"/>
      <c r="K508" s="487"/>
      <c r="L508" s="487"/>
      <c r="M508" s="487"/>
      <c r="N508" s="487"/>
      <c r="O508" s="487"/>
      <c r="P508" s="487"/>
      <c r="Q508" s="487"/>
      <c r="R508" s="487"/>
      <c r="S508" s="487"/>
      <c r="T508" s="487"/>
      <c r="U508" s="487"/>
      <c r="V508" s="487"/>
      <c r="W508" s="487"/>
      <c r="X508" s="487"/>
      <c r="Y508" s="487"/>
      <c r="Z508" s="487"/>
      <c r="AA508" s="487"/>
      <c r="AB508" s="487"/>
      <c r="AC508" s="487"/>
      <c r="AD508" s="487"/>
      <c r="AE508" s="487"/>
      <c r="AF508" s="487"/>
      <c r="AG508" s="487"/>
      <c r="AH508" s="487"/>
      <c r="AI508" s="487"/>
    </row>
    <row r="509" spans="1:35" s="489" customFormat="1" x14ac:dyDescent="0.25">
      <c r="A509" s="250">
        <v>163</v>
      </c>
      <c r="B509" s="484"/>
      <c r="C509" s="484" t="s">
        <v>386</v>
      </c>
      <c r="D509" s="484" t="s">
        <v>772</v>
      </c>
      <c r="E509" s="485" t="s">
        <v>23</v>
      </c>
      <c r="F509" s="456">
        <v>1</v>
      </c>
      <c r="G509" s="486">
        <v>1</v>
      </c>
      <c r="H509" s="486">
        <v>1</v>
      </c>
      <c r="I509" s="486">
        <v>1</v>
      </c>
      <c r="J509" s="487"/>
      <c r="K509" s="487"/>
      <c r="L509" s="487"/>
      <c r="M509" s="487"/>
      <c r="N509" s="487"/>
      <c r="O509" s="487"/>
      <c r="P509" s="487"/>
      <c r="Q509" s="487"/>
      <c r="R509" s="487"/>
      <c r="S509" s="487"/>
      <c r="T509" s="487"/>
      <c r="U509" s="487"/>
      <c r="V509" s="487"/>
      <c r="W509" s="487"/>
      <c r="X509" s="487"/>
      <c r="Y509" s="487"/>
      <c r="Z509" s="487"/>
      <c r="AA509" s="487"/>
      <c r="AB509" s="487"/>
      <c r="AC509" s="487"/>
      <c r="AD509" s="487"/>
      <c r="AE509" s="487"/>
      <c r="AF509" s="487"/>
      <c r="AG509" s="487"/>
      <c r="AH509" s="487"/>
      <c r="AI509" s="487"/>
    </row>
    <row r="510" spans="1:35" s="489" customFormat="1" x14ac:dyDescent="0.25">
      <c r="A510" s="250"/>
      <c r="B510" s="484"/>
      <c r="C510" s="484"/>
      <c r="D510" s="484"/>
      <c r="E510" s="485" t="s">
        <v>24</v>
      </c>
      <c r="F510" s="488">
        <v>1</v>
      </c>
      <c r="G510" s="488">
        <v>0</v>
      </c>
      <c r="H510" s="488">
        <v>0</v>
      </c>
      <c r="I510" s="488">
        <v>0</v>
      </c>
      <c r="J510" s="487"/>
      <c r="K510" s="487"/>
      <c r="L510" s="487"/>
      <c r="M510" s="487"/>
      <c r="N510" s="487"/>
      <c r="O510" s="487"/>
      <c r="P510" s="487"/>
      <c r="Q510" s="487"/>
      <c r="R510" s="487"/>
      <c r="S510" s="487"/>
      <c r="T510" s="487"/>
      <c r="U510" s="487"/>
      <c r="V510" s="487"/>
      <c r="W510" s="487"/>
      <c r="X510" s="487"/>
      <c r="Y510" s="487"/>
      <c r="Z510" s="487"/>
      <c r="AA510" s="487"/>
      <c r="AB510" s="487"/>
      <c r="AC510" s="487"/>
      <c r="AD510" s="487"/>
      <c r="AE510" s="487"/>
      <c r="AF510" s="487"/>
      <c r="AG510" s="487"/>
      <c r="AH510" s="487"/>
      <c r="AI510" s="487"/>
    </row>
    <row r="511" spans="1:35" s="489" customFormat="1" x14ac:dyDescent="0.25">
      <c r="A511" s="250"/>
      <c r="B511" s="484"/>
      <c r="C511" s="484"/>
      <c r="D511" s="484"/>
      <c r="E511" s="485" t="s">
        <v>25</v>
      </c>
      <c r="F511" s="488">
        <v>1</v>
      </c>
      <c r="G511" s="488">
        <v>1</v>
      </c>
      <c r="H511" s="488">
        <v>1</v>
      </c>
      <c r="I511" s="488">
        <v>1</v>
      </c>
      <c r="J511" s="487"/>
      <c r="K511" s="487"/>
      <c r="L511" s="487"/>
      <c r="M511" s="487"/>
      <c r="N511" s="487"/>
      <c r="O511" s="487"/>
      <c r="P511" s="487"/>
      <c r="Q511" s="487"/>
      <c r="R511" s="487"/>
      <c r="S511" s="487"/>
      <c r="T511" s="487"/>
      <c r="U511" s="487"/>
      <c r="V511" s="487"/>
      <c r="W511" s="487"/>
      <c r="X511" s="487"/>
      <c r="Y511" s="487"/>
      <c r="Z511" s="487"/>
      <c r="AA511" s="487"/>
      <c r="AB511" s="487"/>
      <c r="AC511" s="487"/>
      <c r="AD511" s="487"/>
      <c r="AE511" s="487"/>
      <c r="AF511" s="487"/>
      <c r="AG511" s="487"/>
      <c r="AH511" s="487"/>
      <c r="AI511" s="487"/>
    </row>
    <row r="512" spans="1:35" s="489" customFormat="1" x14ac:dyDescent="0.25">
      <c r="A512" s="250">
        <v>164</v>
      </c>
      <c r="B512" s="484"/>
      <c r="C512" s="484" t="s">
        <v>386</v>
      </c>
      <c r="D512" s="484" t="s">
        <v>773</v>
      </c>
      <c r="E512" s="485" t="s">
        <v>23</v>
      </c>
      <c r="F512" s="456">
        <v>1</v>
      </c>
      <c r="G512" s="486">
        <v>1</v>
      </c>
      <c r="H512" s="486">
        <v>1</v>
      </c>
      <c r="I512" s="486">
        <v>1</v>
      </c>
      <c r="J512" s="487"/>
      <c r="K512" s="487"/>
      <c r="L512" s="487"/>
      <c r="M512" s="487"/>
      <c r="N512" s="487"/>
      <c r="O512" s="487"/>
      <c r="P512" s="487"/>
      <c r="Q512" s="487"/>
      <c r="R512" s="487"/>
      <c r="S512" s="487"/>
      <c r="T512" s="487"/>
      <c r="U512" s="487"/>
      <c r="V512" s="487"/>
      <c r="W512" s="487"/>
      <c r="X512" s="487"/>
      <c r="Y512" s="487"/>
      <c r="Z512" s="487"/>
      <c r="AA512" s="487"/>
      <c r="AB512" s="487"/>
      <c r="AC512" s="487"/>
      <c r="AD512" s="487"/>
      <c r="AE512" s="487"/>
      <c r="AF512" s="487"/>
      <c r="AG512" s="487"/>
      <c r="AH512" s="487"/>
      <c r="AI512" s="487"/>
    </row>
    <row r="513" spans="1:35" s="489" customFormat="1" x14ac:dyDescent="0.25">
      <c r="A513" s="250"/>
      <c r="B513" s="484"/>
      <c r="C513" s="484"/>
      <c r="D513" s="484"/>
      <c r="E513" s="485" t="s">
        <v>24</v>
      </c>
      <c r="F513" s="488">
        <v>1</v>
      </c>
      <c r="G513" s="488">
        <v>0</v>
      </c>
      <c r="H513" s="488">
        <v>0</v>
      </c>
      <c r="I513" s="488">
        <v>0</v>
      </c>
      <c r="J513" s="487"/>
      <c r="K513" s="487"/>
      <c r="L513" s="487"/>
      <c r="M513" s="487"/>
      <c r="N513" s="487"/>
      <c r="O513" s="487"/>
      <c r="P513" s="487"/>
      <c r="Q513" s="487"/>
      <c r="R513" s="487"/>
      <c r="S513" s="487"/>
      <c r="T513" s="487"/>
      <c r="U513" s="487"/>
      <c r="V513" s="487"/>
      <c r="W513" s="487"/>
      <c r="X513" s="487"/>
      <c r="Y513" s="487"/>
      <c r="Z513" s="487"/>
      <c r="AA513" s="487"/>
      <c r="AB513" s="487"/>
      <c r="AC513" s="487"/>
      <c r="AD513" s="487"/>
      <c r="AE513" s="487"/>
      <c r="AF513" s="487"/>
      <c r="AG513" s="487"/>
      <c r="AH513" s="487"/>
      <c r="AI513" s="487"/>
    </row>
    <row r="514" spans="1:35" s="489" customFormat="1" x14ac:dyDescent="0.25">
      <c r="A514" s="250"/>
      <c r="B514" s="484"/>
      <c r="C514" s="484"/>
      <c r="D514" s="484"/>
      <c r="E514" s="485" t="s">
        <v>25</v>
      </c>
      <c r="F514" s="488">
        <v>1</v>
      </c>
      <c r="G514" s="488">
        <v>1</v>
      </c>
      <c r="H514" s="488">
        <v>1</v>
      </c>
      <c r="I514" s="488">
        <v>1</v>
      </c>
      <c r="J514" s="487"/>
      <c r="K514" s="487"/>
      <c r="L514" s="487"/>
      <c r="M514" s="487"/>
      <c r="N514" s="487"/>
      <c r="O514" s="487"/>
      <c r="P514" s="487"/>
      <c r="Q514" s="487"/>
      <c r="R514" s="487"/>
      <c r="S514" s="487"/>
      <c r="T514" s="487"/>
      <c r="U514" s="487"/>
      <c r="V514" s="487"/>
      <c r="W514" s="487"/>
      <c r="X514" s="487"/>
      <c r="Y514" s="487"/>
      <c r="Z514" s="487"/>
      <c r="AA514" s="487"/>
      <c r="AB514" s="487"/>
      <c r="AC514" s="487"/>
      <c r="AD514" s="487"/>
      <c r="AE514" s="487"/>
      <c r="AF514" s="487"/>
      <c r="AG514" s="487"/>
      <c r="AH514" s="487"/>
      <c r="AI514" s="487"/>
    </row>
    <row r="515" spans="1:35" s="489" customFormat="1" x14ac:dyDescent="0.25">
      <c r="A515" s="250">
        <v>165</v>
      </c>
      <c r="B515" s="484"/>
      <c r="C515" s="484" t="s">
        <v>386</v>
      </c>
      <c r="D515" s="484" t="s">
        <v>305</v>
      </c>
      <c r="E515" s="485" t="s">
        <v>23</v>
      </c>
      <c r="F515" s="456">
        <v>1</v>
      </c>
      <c r="G515" s="486">
        <v>1</v>
      </c>
      <c r="H515" s="486">
        <v>1</v>
      </c>
      <c r="I515" s="486">
        <v>1</v>
      </c>
      <c r="J515" s="487"/>
      <c r="K515" s="487"/>
      <c r="L515" s="487"/>
      <c r="M515" s="487"/>
      <c r="N515" s="487"/>
      <c r="O515" s="487"/>
      <c r="P515" s="487"/>
      <c r="Q515" s="487"/>
      <c r="R515" s="487"/>
      <c r="S515" s="487"/>
      <c r="T515" s="487"/>
      <c r="U515" s="487"/>
      <c r="V515" s="487"/>
      <c r="W515" s="487"/>
      <c r="X515" s="487"/>
      <c r="Y515" s="487"/>
      <c r="Z515" s="487"/>
      <c r="AA515" s="487"/>
      <c r="AB515" s="487"/>
      <c r="AC515" s="487"/>
      <c r="AD515" s="487"/>
      <c r="AE515" s="487"/>
      <c r="AF515" s="487"/>
      <c r="AG515" s="487"/>
      <c r="AH515" s="487"/>
      <c r="AI515" s="487"/>
    </row>
    <row r="516" spans="1:35" s="489" customFormat="1" x14ac:dyDescent="0.25">
      <c r="A516" s="250"/>
      <c r="B516" s="484"/>
      <c r="C516" s="484"/>
      <c r="D516" s="484"/>
      <c r="E516" s="485" t="s">
        <v>24</v>
      </c>
      <c r="F516" s="488">
        <v>1</v>
      </c>
      <c r="G516" s="488">
        <v>0</v>
      </c>
      <c r="H516" s="488">
        <v>0</v>
      </c>
      <c r="I516" s="488">
        <v>0</v>
      </c>
      <c r="J516" s="487"/>
      <c r="K516" s="487"/>
      <c r="L516" s="487"/>
      <c r="M516" s="487"/>
      <c r="N516" s="487"/>
      <c r="O516" s="487"/>
      <c r="P516" s="487"/>
      <c r="Q516" s="487"/>
      <c r="R516" s="487"/>
      <c r="S516" s="487"/>
      <c r="T516" s="487"/>
      <c r="U516" s="487"/>
      <c r="V516" s="487"/>
      <c r="W516" s="487"/>
      <c r="X516" s="487"/>
      <c r="Y516" s="487"/>
      <c r="Z516" s="487"/>
      <c r="AA516" s="487"/>
      <c r="AB516" s="487"/>
      <c r="AC516" s="487"/>
      <c r="AD516" s="487"/>
      <c r="AE516" s="487"/>
      <c r="AF516" s="487"/>
      <c r="AG516" s="487"/>
      <c r="AH516" s="487"/>
      <c r="AI516" s="487"/>
    </row>
    <row r="517" spans="1:35" s="489" customFormat="1" ht="10.5" customHeight="1" x14ac:dyDescent="0.25">
      <c r="A517" s="250"/>
      <c r="B517" s="484"/>
      <c r="C517" s="484"/>
      <c r="D517" s="484"/>
      <c r="E517" s="485" t="s">
        <v>25</v>
      </c>
      <c r="F517" s="488">
        <v>1</v>
      </c>
      <c r="G517" s="488">
        <v>1</v>
      </c>
      <c r="H517" s="488">
        <v>1</v>
      </c>
      <c r="I517" s="488">
        <v>1</v>
      </c>
      <c r="J517" s="487"/>
      <c r="K517" s="487"/>
      <c r="L517" s="487"/>
      <c r="M517" s="487"/>
      <c r="N517" s="487"/>
      <c r="O517" s="487"/>
      <c r="P517" s="487"/>
      <c r="Q517" s="487"/>
      <c r="R517" s="487"/>
      <c r="S517" s="487"/>
      <c r="T517" s="487"/>
      <c r="U517" s="487"/>
      <c r="V517" s="487"/>
      <c r="W517" s="487"/>
      <c r="X517" s="487"/>
      <c r="Y517" s="487"/>
      <c r="Z517" s="487"/>
      <c r="AA517" s="487"/>
      <c r="AB517" s="487"/>
      <c r="AC517" s="487"/>
      <c r="AD517" s="487"/>
      <c r="AE517" s="487"/>
      <c r="AF517" s="487"/>
      <c r="AG517" s="487"/>
      <c r="AH517" s="487"/>
      <c r="AI517" s="487"/>
    </row>
    <row r="518" spans="1:35" s="489" customFormat="1" x14ac:dyDescent="0.25">
      <c r="A518" s="250">
        <v>166</v>
      </c>
      <c r="B518" s="484" t="s">
        <v>397</v>
      </c>
      <c r="C518" s="484" t="s">
        <v>774</v>
      </c>
      <c r="D518" s="484" t="s">
        <v>775</v>
      </c>
      <c r="E518" s="485" t="s">
        <v>23</v>
      </c>
      <c r="F518" s="456">
        <v>1</v>
      </c>
      <c r="G518" s="486">
        <v>1</v>
      </c>
      <c r="H518" s="486">
        <v>1</v>
      </c>
      <c r="I518" s="486">
        <v>1</v>
      </c>
      <c r="J518" s="487"/>
      <c r="K518" s="487"/>
      <c r="L518" s="487"/>
      <c r="M518" s="487"/>
      <c r="N518" s="487"/>
      <c r="O518" s="487"/>
      <c r="P518" s="487"/>
      <c r="Q518" s="487"/>
      <c r="R518" s="487"/>
      <c r="S518" s="487"/>
      <c r="T518" s="487"/>
      <c r="U518" s="487"/>
      <c r="V518" s="487"/>
      <c r="W518" s="487"/>
      <c r="X518" s="487"/>
      <c r="Y518" s="487"/>
      <c r="Z518" s="487"/>
      <c r="AA518" s="487"/>
      <c r="AB518" s="487"/>
      <c r="AC518" s="487"/>
      <c r="AD518" s="487"/>
      <c r="AE518" s="487"/>
      <c r="AF518" s="487"/>
      <c r="AG518" s="487"/>
      <c r="AH518" s="487"/>
      <c r="AI518" s="487"/>
    </row>
    <row r="519" spans="1:35" s="489" customFormat="1" x14ac:dyDescent="0.25">
      <c r="A519" s="250"/>
      <c r="B519" s="484"/>
      <c r="C519" s="484"/>
      <c r="D519" s="484"/>
      <c r="E519" s="485" t="s">
        <v>24</v>
      </c>
      <c r="F519" s="488">
        <v>1</v>
      </c>
      <c r="G519" s="488">
        <v>0</v>
      </c>
      <c r="H519" s="488">
        <v>0</v>
      </c>
      <c r="I519" s="488">
        <v>0</v>
      </c>
      <c r="J519" s="487"/>
      <c r="K519" s="487"/>
      <c r="L519" s="487"/>
      <c r="M519" s="487"/>
      <c r="N519" s="487"/>
      <c r="O519" s="487"/>
      <c r="P519" s="487"/>
      <c r="Q519" s="487"/>
      <c r="R519" s="487"/>
      <c r="S519" s="487"/>
      <c r="T519" s="487"/>
      <c r="U519" s="487"/>
      <c r="V519" s="487"/>
      <c r="W519" s="487"/>
      <c r="X519" s="487"/>
      <c r="Y519" s="487"/>
      <c r="Z519" s="487"/>
      <c r="AA519" s="487"/>
      <c r="AB519" s="487"/>
      <c r="AC519" s="487"/>
      <c r="AD519" s="487"/>
      <c r="AE519" s="487"/>
      <c r="AF519" s="487"/>
      <c r="AG519" s="487"/>
      <c r="AH519" s="487"/>
      <c r="AI519" s="487"/>
    </row>
    <row r="520" spans="1:35" s="489" customFormat="1" x14ac:dyDescent="0.25">
      <c r="A520" s="250"/>
      <c r="B520" s="484"/>
      <c r="C520" s="484"/>
      <c r="D520" s="484"/>
      <c r="E520" s="485" t="s">
        <v>25</v>
      </c>
      <c r="F520" s="488">
        <v>1</v>
      </c>
      <c r="G520" s="488">
        <v>1</v>
      </c>
      <c r="H520" s="488">
        <v>1</v>
      </c>
      <c r="I520" s="488">
        <v>1</v>
      </c>
      <c r="J520" s="487"/>
      <c r="K520" s="487"/>
      <c r="L520" s="487"/>
      <c r="M520" s="487"/>
      <c r="N520" s="487"/>
      <c r="O520" s="487"/>
      <c r="P520" s="487"/>
      <c r="Q520" s="487"/>
      <c r="R520" s="487"/>
      <c r="S520" s="487"/>
      <c r="T520" s="487"/>
      <c r="U520" s="487"/>
      <c r="V520" s="487"/>
      <c r="W520" s="487"/>
      <c r="X520" s="487"/>
      <c r="Y520" s="487"/>
      <c r="Z520" s="487"/>
      <c r="AA520" s="487"/>
      <c r="AB520" s="487"/>
      <c r="AC520" s="487"/>
      <c r="AD520" s="487"/>
      <c r="AE520" s="487"/>
      <c r="AF520" s="487"/>
      <c r="AG520" s="487"/>
      <c r="AH520" s="487"/>
      <c r="AI520" s="487"/>
    </row>
    <row r="521" spans="1:35" s="489" customFormat="1" x14ac:dyDescent="0.25">
      <c r="A521" s="250">
        <v>167</v>
      </c>
      <c r="B521" s="484"/>
      <c r="C521" s="484" t="s">
        <v>403</v>
      </c>
      <c r="D521" s="484" t="s">
        <v>776</v>
      </c>
      <c r="E521" s="485" t="s">
        <v>23</v>
      </c>
      <c r="F521" s="456">
        <v>1</v>
      </c>
      <c r="G521" s="486">
        <v>1</v>
      </c>
      <c r="H521" s="486">
        <v>1</v>
      </c>
      <c r="I521" s="486">
        <v>1</v>
      </c>
      <c r="J521" s="487"/>
      <c r="K521" s="487"/>
      <c r="L521" s="487"/>
      <c r="M521" s="487"/>
      <c r="N521" s="487"/>
      <c r="O521" s="487"/>
      <c r="P521" s="487"/>
      <c r="Q521" s="487"/>
      <c r="R521" s="487"/>
      <c r="S521" s="487"/>
      <c r="T521" s="487"/>
      <c r="U521" s="487"/>
      <c r="V521" s="487"/>
      <c r="W521" s="487"/>
      <c r="X521" s="487"/>
      <c r="Y521" s="487"/>
      <c r="Z521" s="487"/>
      <c r="AA521" s="487"/>
      <c r="AB521" s="487"/>
      <c r="AC521" s="487"/>
      <c r="AD521" s="487"/>
      <c r="AE521" s="487"/>
      <c r="AF521" s="487"/>
      <c r="AG521" s="487"/>
      <c r="AH521" s="487"/>
      <c r="AI521" s="487"/>
    </row>
    <row r="522" spans="1:35" s="489" customFormat="1" x14ac:dyDescent="0.25">
      <c r="A522" s="250"/>
      <c r="B522" s="484"/>
      <c r="C522" s="484"/>
      <c r="D522" s="484"/>
      <c r="E522" s="485" t="s">
        <v>24</v>
      </c>
      <c r="F522" s="488">
        <v>1</v>
      </c>
      <c r="G522" s="488">
        <v>0</v>
      </c>
      <c r="H522" s="488">
        <v>0</v>
      </c>
      <c r="I522" s="488">
        <v>0</v>
      </c>
      <c r="J522" s="487"/>
      <c r="K522" s="487"/>
      <c r="L522" s="487"/>
      <c r="M522" s="487"/>
      <c r="N522" s="487"/>
      <c r="O522" s="487"/>
      <c r="P522" s="487"/>
      <c r="Q522" s="487"/>
      <c r="R522" s="487"/>
      <c r="S522" s="487"/>
      <c r="T522" s="487"/>
      <c r="U522" s="487"/>
      <c r="V522" s="487"/>
      <c r="W522" s="487"/>
      <c r="X522" s="487"/>
      <c r="Y522" s="487"/>
      <c r="Z522" s="487"/>
      <c r="AA522" s="487"/>
      <c r="AB522" s="487"/>
      <c r="AC522" s="487"/>
      <c r="AD522" s="487"/>
      <c r="AE522" s="487"/>
      <c r="AF522" s="487"/>
      <c r="AG522" s="487"/>
      <c r="AH522" s="487"/>
      <c r="AI522" s="487"/>
    </row>
    <row r="523" spans="1:35" s="489" customFormat="1" x14ac:dyDescent="0.25">
      <c r="A523" s="250"/>
      <c r="B523" s="484"/>
      <c r="C523" s="484"/>
      <c r="D523" s="484"/>
      <c r="E523" s="485" t="s">
        <v>25</v>
      </c>
      <c r="F523" s="488">
        <v>1</v>
      </c>
      <c r="G523" s="488">
        <v>1</v>
      </c>
      <c r="H523" s="488">
        <v>1</v>
      </c>
      <c r="I523" s="488">
        <v>1</v>
      </c>
      <c r="J523" s="487"/>
      <c r="K523" s="487"/>
      <c r="L523" s="487"/>
      <c r="M523" s="487"/>
      <c r="N523" s="487"/>
      <c r="O523" s="487"/>
      <c r="P523" s="487"/>
      <c r="Q523" s="487"/>
      <c r="R523" s="487"/>
      <c r="S523" s="487"/>
      <c r="T523" s="487"/>
      <c r="U523" s="487"/>
      <c r="V523" s="487"/>
      <c r="W523" s="487"/>
      <c r="X523" s="487"/>
      <c r="Y523" s="487"/>
      <c r="Z523" s="487"/>
      <c r="AA523" s="487"/>
      <c r="AB523" s="487"/>
      <c r="AC523" s="487"/>
      <c r="AD523" s="487"/>
      <c r="AE523" s="487"/>
      <c r="AF523" s="487"/>
      <c r="AG523" s="487"/>
      <c r="AH523" s="487"/>
      <c r="AI523" s="487"/>
    </row>
    <row r="524" spans="1:35" s="489" customFormat="1" x14ac:dyDescent="0.25">
      <c r="A524" s="250">
        <v>168</v>
      </c>
      <c r="B524" s="484"/>
      <c r="C524" s="484" t="s">
        <v>410</v>
      </c>
      <c r="D524" s="484" t="s">
        <v>777</v>
      </c>
      <c r="E524" s="485" t="s">
        <v>23</v>
      </c>
      <c r="F524" s="456">
        <v>1</v>
      </c>
      <c r="G524" s="486">
        <v>1</v>
      </c>
      <c r="H524" s="486">
        <v>1</v>
      </c>
      <c r="I524" s="486">
        <v>1</v>
      </c>
      <c r="J524" s="487"/>
      <c r="K524" s="487"/>
      <c r="L524" s="487"/>
      <c r="M524" s="487"/>
      <c r="N524" s="487"/>
      <c r="O524" s="487"/>
      <c r="P524" s="487"/>
      <c r="Q524" s="487"/>
      <c r="R524" s="487"/>
      <c r="S524" s="487"/>
      <c r="T524" s="487"/>
      <c r="U524" s="487"/>
      <c r="V524" s="487"/>
      <c r="W524" s="487"/>
      <c r="X524" s="487"/>
      <c r="Y524" s="487"/>
      <c r="Z524" s="487"/>
      <c r="AA524" s="487"/>
      <c r="AB524" s="487"/>
      <c r="AC524" s="487"/>
      <c r="AD524" s="487"/>
      <c r="AE524" s="487"/>
      <c r="AF524" s="487"/>
      <c r="AG524" s="487"/>
      <c r="AH524" s="487"/>
      <c r="AI524" s="487"/>
    </row>
    <row r="525" spans="1:35" s="489" customFormat="1" x14ac:dyDescent="0.25">
      <c r="A525" s="250"/>
      <c r="B525" s="484"/>
      <c r="C525" s="484"/>
      <c r="D525" s="484"/>
      <c r="E525" s="485" t="s">
        <v>24</v>
      </c>
      <c r="F525" s="488">
        <v>1</v>
      </c>
      <c r="G525" s="488">
        <v>0</v>
      </c>
      <c r="H525" s="488">
        <v>0</v>
      </c>
      <c r="I525" s="488">
        <v>0</v>
      </c>
      <c r="J525" s="487"/>
      <c r="K525" s="487"/>
      <c r="L525" s="487"/>
      <c r="M525" s="487"/>
      <c r="N525" s="487"/>
      <c r="O525" s="487"/>
      <c r="P525" s="487"/>
      <c r="Q525" s="487"/>
      <c r="R525" s="487"/>
      <c r="S525" s="487"/>
      <c r="T525" s="487"/>
      <c r="U525" s="487"/>
      <c r="V525" s="487"/>
      <c r="W525" s="487"/>
      <c r="X525" s="487"/>
      <c r="Y525" s="487"/>
      <c r="Z525" s="487"/>
      <c r="AA525" s="487"/>
      <c r="AB525" s="487"/>
      <c r="AC525" s="487"/>
      <c r="AD525" s="487"/>
      <c r="AE525" s="487"/>
      <c r="AF525" s="487"/>
      <c r="AG525" s="487"/>
      <c r="AH525" s="487"/>
      <c r="AI525" s="487"/>
    </row>
    <row r="526" spans="1:35" s="489" customFormat="1" x14ac:dyDescent="0.25">
      <c r="A526" s="250"/>
      <c r="B526" s="484"/>
      <c r="C526" s="484"/>
      <c r="D526" s="484"/>
      <c r="E526" s="485" t="s">
        <v>25</v>
      </c>
      <c r="F526" s="488">
        <v>1</v>
      </c>
      <c r="G526" s="488">
        <v>1</v>
      </c>
      <c r="H526" s="488">
        <v>1</v>
      </c>
      <c r="I526" s="488">
        <v>1</v>
      </c>
      <c r="J526" s="487"/>
      <c r="K526" s="487"/>
      <c r="L526" s="487"/>
      <c r="M526" s="487"/>
      <c r="N526" s="487"/>
      <c r="O526" s="487"/>
      <c r="P526" s="487"/>
      <c r="Q526" s="487"/>
      <c r="R526" s="487"/>
      <c r="S526" s="487"/>
      <c r="T526" s="487"/>
      <c r="U526" s="487"/>
      <c r="V526" s="487"/>
      <c r="W526" s="487"/>
      <c r="X526" s="487"/>
      <c r="Y526" s="487"/>
      <c r="Z526" s="487"/>
      <c r="AA526" s="487"/>
      <c r="AB526" s="487"/>
      <c r="AC526" s="487"/>
      <c r="AD526" s="487"/>
      <c r="AE526" s="487"/>
      <c r="AF526" s="487"/>
      <c r="AG526" s="487"/>
      <c r="AH526" s="487"/>
      <c r="AI526" s="487"/>
    </row>
    <row r="527" spans="1:35" s="489" customFormat="1" x14ac:dyDescent="0.25">
      <c r="A527" s="250">
        <v>169</v>
      </c>
      <c r="B527" s="484"/>
      <c r="C527" s="484" t="s">
        <v>412</v>
      </c>
      <c r="D527" s="484" t="s">
        <v>778</v>
      </c>
      <c r="E527" s="485" t="s">
        <v>23</v>
      </c>
      <c r="F527" s="456">
        <v>1</v>
      </c>
      <c r="G527" s="486">
        <v>1</v>
      </c>
      <c r="H527" s="486">
        <v>1</v>
      </c>
      <c r="I527" s="486">
        <v>1</v>
      </c>
      <c r="J527" s="487"/>
      <c r="K527" s="487"/>
      <c r="L527" s="487"/>
      <c r="M527" s="487"/>
      <c r="N527" s="487"/>
      <c r="O527" s="487"/>
      <c r="P527" s="487"/>
      <c r="Q527" s="487"/>
      <c r="R527" s="487"/>
      <c r="S527" s="487"/>
      <c r="T527" s="487"/>
      <c r="U527" s="487"/>
      <c r="V527" s="487"/>
      <c r="W527" s="487"/>
      <c r="X527" s="487"/>
      <c r="Y527" s="487"/>
      <c r="Z527" s="487"/>
      <c r="AA527" s="487"/>
      <c r="AB527" s="487"/>
      <c r="AC527" s="487"/>
      <c r="AD527" s="487"/>
      <c r="AE527" s="487"/>
      <c r="AF527" s="487"/>
      <c r="AG527" s="487"/>
      <c r="AH527" s="487"/>
      <c r="AI527" s="487"/>
    </row>
    <row r="528" spans="1:35" s="489" customFormat="1" x14ac:dyDescent="0.25">
      <c r="A528" s="250"/>
      <c r="B528" s="484"/>
      <c r="C528" s="484"/>
      <c r="D528" s="484"/>
      <c r="E528" s="485" t="s">
        <v>24</v>
      </c>
      <c r="F528" s="488">
        <v>1</v>
      </c>
      <c r="G528" s="488">
        <v>0</v>
      </c>
      <c r="H528" s="488">
        <v>0</v>
      </c>
      <c r="I528" s="488">
        <v>0</v>
      </c>
      <c r="J528" s="487"/>
      <c r="K528" s="487"/>
      <c r="L528" s="487"/>
      <c r="M528" s="487"/>
      <c r="N528" s="487"/>
      <c r="O528" s="487"/>
      <c r="P528" s="487"/>
      <c r="Q528" s="487"/>
      <c r="R528" s="487"/>
      <c r="S528" s="487"/>
      <c r="T528" s="487"/>
      <c r="U528" s="487"/>
      <c r="V528" s="487"/>
      <c r="W528" s="487"/>
      <c r="X528" s="487"/>
      <c r="Y528" s="487"/>
      <c r="Z528" s="487"/>
      <c r="AA528" s="487"/>
      <c r="AB528" s="487"/>
      <c r="AC528" s="487"/>
      <c r="AD528" s="487"/>
      <c r="AE528" s="487"/>
      <c r="AF528" s="487"/>
      <c r="AG528" s="487"/>
      <c r="AH528" s="487"/>
      <c r="AI528" s="487"/>
    </row>
    <row r="529" spans="1:35" s="489" customFormat="1" x14ac:dyDescent="0.25">
      <c r="A529" s="250"/>
      <c r="B529" s="484"/>
      <c r="C529" s="484"/>
      <c r="D529" s="484"/>
      <c r="E529" s="485" t="s">
        <v>25</v>
      </c>
      <c r="F529" s="488">
        <v>1</v>
      </c>
      <c r="G529" s="488">
        <v>1</v>
      </c>
      <c r="H529" s="488">
        <v>1</v>
      </c>
      <c r="I529" s="488">
        <v>1</v>
      </c>
      <c r="J529" s="487"/>
      <c r="K529" s="487"/>
      <c r="L529" s="487"/>
      <c r="M529" s="487"/>
      <c r="N529" s="487"/>
      <c r="O529" s="487"/>
      <c r="P529" s="487"/>
      <c r="Q529" s="487"/>
      <c r="R529" s="487"/>
      <c r="S529" s="487"/>
      <c r="T529" s="487"/>
      <c r="U529" s="487"/>
      <c r="V529" s="487"/>
      <c r="W529" s="487"/>
      <c r="X529" s="487"/>
      <c r="Y529" s="487"/>
      <c r="Z529" s="487"/>
      <c r="AA529" s="487"/>
      <c r="AB529" s="487"/>
      <c r="AC529" s="487"/>
      <c r="AD529" s="487"/>
      <c r="AE529" s="487"/>
      <c r="AF529" s="487"/>
      <c r="AG529" s="487"/>
      <c r="AH529" s="487"/>
      <c r="AI529" s="487"/>
    </row>
    <row r="530" spans="1:35" s="489" customFormat="1" x14ac:dyDescent="0.25">
      <c r="A530" s="250">
        <v>170</v>
      </c>
      <c r="B530" s="484"/>
      <c r="C530" s="484" t="s">
        <v>415</v>
      </c>
      <c r="D530" s="484" t="s">
        <v>779</v>
      </c>
      <c r="E530" s="485" t="s">
        <v>23</v>
      </c>
      <c r="F530" s="456">
        <v>1</v>
      </c>
      <c r="G530" s="486">
        <v>1</v>
      </c>
      <c r="H530" s="486">
        <v>1</v>
      </c>
      <c r="I530" s="486">
        <v>1</v>
      </c>
      <c r="J530" s="487"/>
      <c r="K530" s="487"/>
      <c r="L530" s="487"/>
      <c r="M530" s="487"/>
      <c r="N530" s="487"/>
      <c r="O530" s="487"/>
      <c r="P530" s="487"/>
      <c r="Q530" s="487"/>
      <c r="R530" s="487"/>
      <c r="S530" s="487"/>
      <c r="T530" s="487"/>
      <c r="U530" s="487"/>
      <c r="V530" s="487"/>
      <c r="W530" s="487"/>
      <c r="X530" s="487"/>
      <c r="Y530" s="487"/>
      <c r="Z530" s="487"/>
      <c r="AA530" s="487"/>
      <c r="AB530" s="487"/>
      <c r="AC530" s="487"/>
      <c r="AD530" s="487"/>
      <c r="AE530" s="487"/>
      <c r="AF530" s="487"/>
      <c r="AG530" s="487"/>
      <c r="AH530" s="487"/>
      <c r="AI530" s="487"/>
    </row>
    <row r="531" spans="1:35" s="489" customFormat="1" x14ac:dyDescent="0.25">
      <c r="A531" s="250"/>
      <c r="B531" s="484"/>
      <c r="C531" s="484"/>
      <c r="D531" s="484"/>
      <c r="E531" s="485" t="s">
        <v>24</v>
      </c>
      <c r="F531" s="488">
        <v>1</v>
      </c>
      <c r="G531" s="488">
        <v>0</v>
      </c>
      <c r="H531" s="488">
        <v>0</v>
      </c>
      <c r="I531" s="488">
        <v>0</v>
      </c>
      <c r="J531" s="487"/>
      <c r="K531" s="487"/>
      <c r="L531" s="487"/>
      <c r="M531" s="487"/>
      <c r="N531" s="487"/>
      <c r="O531" s="487"/>
      <c r="P531" s="487"/>
      <c r="Q531" s="487"/>
      <c r="R531" s="487"/>
      <c r="S531" s="487"/>
      <c r="T531" s="487"/>
      <c r="U531" s="487"/>
      <c r="V531" s="487"/>
      <c r="W531" s="487"/>
      <c r="X531" s="487"/>
      <c r="Y531" s="487"/>
      <c r="Z531" s="487"/>
      <c r="AA531" s="487"/>
      <c r="AB531" s="487"/>
      <c r="AC531" s="487"/>
      <c r="AD531" s="487"/>
      <c r="AE531" s="487"/>
      <c r="AF531" s="487"/>
      <c r="AG531" s="487"/>
      <c r="AH531" s="487"/>
      <c r="AI531" s="487"/>
    </row>
    <row r="532" spans="1:35" s="489" customFormat="1" x14ac:dyDescent="0.25">
      <c r="A532" s="250"/>
      <c r="B532" s="484"/>
      <c r="C532" s="484"/>
      <c r="D532" s="484"/>
      <c r="E532" s="485" t="s">
        <v>25</v>
      </c>
      <c r="F532" s="488">
        <v>1</v>
      </c>
      <c r="G532" s="488">
        <v>1</v>
      </c>
      <c r="H532" s="488">
        <v>1</v>
      </c>
      <c r="I532" s="488">
        <v>1</v>
      </c>
      <c r="J532" s="487"/>
      <c r="K532" s="487"/>
      <c r="L532" s="487"/>
      <c r="M532" s="487"/>
      <c r="N532" s="487"/>
      <c r="O532" s="487"/>
      <c r="P532" s="487"/>
      <c r="Q532" s="487"/>
      <c r="R532" s="487"/>
      <c r="S532" s="487"/>
      <c r="T532" s="487"/>
      <c r="U532" s="487"/>
      <c r="V532" s="487"/>
      <c r="W532" s="487"/>
      <c r="X532" s="487"/>
      <c r="Y532" s="487"/>
      <c r="Z532" s="487"/>
      <c r="AA532" s="487"/>
      <c r="AB532" s="487"/>
      <c r="AC532" s="487"/>
      <c r="AD532" s="487"/>
      <c r="AE532" s="487"/>
      <c r="AF532" s="487"/>
      <c r="AG532" s="487"/>
      <c r="AH532" s="487"/>
      <c r="AI532" s="487"/>
    </row>
    <row r="533" spans="1:35" s="489" customFormat="1" x14ac:dyDescent="0.25">
      <c r="A533" s="250">
        <v>171</v>
      </c>
      <c r="B533" s="484" t="s">
        <v>428</v>
      </c>
      <c r="C533" s="484" t="s">
        <v>437</v>
      </c>
      <c r="D533" s="484" t="s">
        <v>780</v>
      </c>
      <c r="E533" s="485" t="s">
        <v>23</v>
      </c>
      <c r="F533" s="456">
        <v>1</v>
      </c>
      <c r="G533" s="486">
        <v>1</v>
      </c>
      <c r="H533" s="486">
        <v>1</v>
      </c>
      <c r="I533" s="486">
        <v>1</v>
      </c>
      <c r="J533" s="487"/>
      <c r="K533" s="487"/>
      <c r="L533" s="487"/>
      <c r="M533" s="487"/>
      <c r="N533" s="487"/>
      <c r="O533" s="487"/>
      <c r="P533" s="487"/>
      <c r="Q533" s="487"/>
      <c r="R533" s="487"/>
      <c r="S533" s="487"/>
      <c r="T533" s="487"/>
      <c r="U533" s="487"/>
      <c r="V533" s="487"/>
      <c r="W533" s="487"/>
      <c r="X533" s="487"/>
      <c r="Y533" s="487"/>
      <c r="Z533" s="487"/>
      <c r="AA533" s="487"/>
      <c r="AB533" s="487"/>
      <c r="AC533" s="487"/>
      <c r="AD533" s="487"/>
      <c r="AE533" s="487"/>
      <c r="AF533" s="487"/>
      <c r="AG533" s="487"/>
      <c r="AH533" s="487"/>
      <c r="AI533" s="487"/>
    </row>
    <row r="534" spans="1:35" s="489" customFormat="1" x14ac:dyDescent="0.25">
      <c r="A534" s="250"/>
      <c r="B534" s="484"/>
      <c r="C534" s="484"/>
      <c r="D534" s="484"/>
      <c r="E534" s="485" t="s">
        <v>24</v>
      </c>
      <c r="F534" s="488">
        <v>1</v>
      </c>
      <c r="G534" s="488">
        <v>0</v>
      </c>
      <c r="H534" s="488">
        <v>0</v>
      </c>
      <c r="I534" s="488">
        <v>0</v>
      </c>
      <c r="J534" s="487"/>
      <c r="K534" s="487"/>
      <c r="L534" s="487"/>
      <c r="M534" s="487"/>
      <c r="N534" s="487"/>
      <c r="O534" s="487"/>
      <c r="P534" s="487"/>
      <c r="Q534" s="487"/>
      <c r="R534" s="487"/>
      <c r="S534" s="487"/>
      <c r="T534" s="487"/>
      <c r="U534" s="487"/>
      <c r="V534" s="487"/>
      <c r="W534" s="487"/>
      <c r="X534" s="487"/>
      <c r="Y534" s="487"/>
      <c r="Z534" s="487"/>
      <c r="AA534" s="487"/>
      <c r="AB534" s="487"/>
      <c r="AC534" s="487"/>
      <c r="AD534" s="487"/>
      <c r="AE534" s="487"/>
      <c r="AF534" s="487"/>
      <c r="AG534" s="487"/>
      <c r="AH534" s="487"/>
      <c r="AI534" s="487"/>
    </row>
    <row r="535" spans="1:35" s="489" customFormat="1" x14ac:dyDescent="0.25">
      <c r="A535" s="250"/>
      <c r="B535" s="484"/>
      <c r="C535" s="484"/>
      <c r="D535" s="484"/>
      <c r="E535" s="485" t="s">
        <v>25</v>
      </c>
      <c r="F535" s="488">
        <v>1</v>
      </c>
      <c r="G535" s="488">
        <v>1</v>
      </c>
      <c r="H535" s="488">
        <v>1</v>
      </c>
      <c r="I535" s="488">
        <v>1</v>
      </c>
      <c r="J535" s="487"/>
      <c r="K535" s="487"/>
      <c r="L535" s="487"/>
      <c r="M535" s="487"/>
      <c r="N535" s="487"/>
      <c r="O535" s="487"/>
      <c r="P535" s="487"/>
      <c r="Q535" s="487"/>
      <c r="R535" s="487"/>
      <c r="S535" s="487"/>
      <c r="T535" s="487"/>
      <c r="U535" s="487"/>
      <c r="V535" s="487"/>
      <c r="W535" s="487"/>
      <c r="X535" s="487"/>
      <c r="Y535" s="487"/>
      <c r="Z535" s="487"/>
      <c r="AA535" s="487"/>
      <c r="AB535" s="487"/>
      <c r="AC535" s="487"/>
      <c r="AD535" s="487"/>
      <c r="AE535" s="487"/>
      <c r="AF535" s="487"/>
      <c r="AG535" s="487"/>
      <c r="AH535" s="487"/>
      <c r="AI535" s="487"/>
    </row>
    <row r="536" spans="1:35" s="489" customFormat="1" x14ac:dyDescent="0.25">
      <c r="A536" s="250">
        <v>172</v>
      </c>
      <c r="B536" s="484"/>
      <c r="C536" s="484" t="s">
        <v>437</v>
      </c>
      <c r="D536" s="484" t="s">
        <v>781</v>
      </c>
      <c r="E536" s="485" t="s">
        <v>23</v>
      </c>
      <c r="F536" s="456">
        <v>1</v>
      </c>
      <c r="G536" s="486">
        <v>1</v>
      </c>
      <c r="H536" s="486">
        <v>1</v>
      </c>
      <c r="I536" s="486">
        <v>1</v>
      </c>
      <c r="J536" s="487"/>
      <c r="K536" s="487"/>
      <c r="L536" s="487"/>
      <c r="M536" s="487"/>
      <c r="N536" s="487"/>
      <c r="O536" s="487"/>
      <c r="P536" s="487"/>
      <c r="Q536" s="487"/>
      <c r="R536" s="487"/>
      <c r="S536" s="487"/>
      <c r="T536" s="487"/>
      <c r="U536" s="487"/>
      <c r="V536" s="487"/>
      <c r="W536" s="487"/>
      <c r="X536" s="487"/>
      <c r="Y536" s="487"/>
      <c r="Z536" s="487"/>
      <c r="AA536" s="487"/>
      <c r="AB536" s="487"/>
      <c r="AC536" s="487"/>
      <c r="AD536" s="487"/>
      <c r="AE536" s="487"/>
      <c r="AF536" s="487"/>
      <c r="AG536" s="487"/>
      <c r="AH536" s="487"/>
      <c r="AI536" s="487"/>
    </row>
    <row r="537" spans="1:35" s="489" customFormat="1" x14ac:dyDescent="0.25">
      <c r="A537" s="250"/>
      <c r="B537" s="484"/>
      <c r="C537" s="484"/>
      <c r="D537" s="484"/>
      <c r="E537" s="485" t="s">
        <v>24</v>
      </c>
      <c r="F537" s="488">
        <v>1</v>
      </c>
      <c r="G537" s="488">
        <v>0</v>
      </c>
      <c r="H537" s="488">
        <v>0</v>
      </c>
      <c r="I537" s="488">
        <v>0</v>
      </c>
      <c r="J537" s="487"/>
      <c r="K537" s="487"/>
      <c r="L537" s="487"/>
      <c r="M537" s="487"/>
      <c r="N537" s="487"/>
      <c r="O537" s="487"/>
      <c r="P537" s="487"/>
      <c r="Q537" s="487"/>
      <c r="R537" s="487"/>
      <c r="S537" s="487"/>
      <c r="T537" s="487"/>
      <c r="U537" s="487"/>
      <c r="V537" s="487"/>
      <c r="W537" s="487"/>
      <c r="X537" s="487"/>
      <c r="Y537" s="487"/>
      <c r="Z537" s="487"/>
      <c r="AA537" s="487"/>
      <c r="AB537" s="487"/>
      <c r="AC537" s="487"/>
      <c r="AD537" s="487"/>
      <c r="AE537" s="487"/>
      <c r="AF537" s="487"/>
      <c r="AG537" s="487"/>
      <c r="AH537" s="487"/>
      <c r="AI537" s="487"/>
    </row>
    <row r="538" spans="1:35" s="489" customFormat="1" x14ac:dyDescent="0.25">
      <c r="A538" s="250"/>
      <c r="B538" s="484"/>
      <c r="C538" s="484"/>
      <c r="D538" s="484"/>
      <c r="E538" s="485" t="s">
        <v>25</v>
      </c>
      <c r="F538" s="488">
        <v>1</v>
      </c>
      <c r="G538" s="488">
        <v>1</v>
      </c>
      <c r="H538" s="488">
        <v>1</v>
      </c>
      <c r="I538" s="488">
        <v>1</v>
      </c>
      <c r="J538" s="487"/>
      <c r="K538" s="487"/>
      <c r="L538" s="487"/>
      <c r="M538" s="487"/>
      <c r="N538" s="487"/>
      <c r="O538" s="487"/>
      <c r="P538" s="487"/>
      <c r="Q538" s="487"/>
      <c r="R538" s="487"/>
      <c r="S538" s="487"/>
      <c r="T538" s="487"/>
      <c r="U538" s="487"/>
      <c r="V538" s="487"/>
      <c r="W538" s="487"/>
      <c r="X538" s="487"/>
      <c r="Y538" s="487"/>
      <c r="Z538" s="487"/>
      <c r="AA538" s="487"/>
      <c r="AB538" s="487"/>
      <c r="AC538" s="487"/>
      <c r="AD538" s="487"/>
      <c r="AE538" s="487"/>
      <c r="AF538" s="487"/>
      <c r="AG538" s="487"/>
      <c r="AH538" s="487"/>
      <c r="AI538" s="487"/>
    </row>
    <row r="539" spans="1:35" s="489" customFormat="1" x14ac:dyDescent="0.25">
      <c r="A539" s="250">
        <v>173</v>
      </c>
      <c r="B539" s="484"/>
      <c r="C539" s="484" t="s">
        <v>429</v>
      </c>
      <c r="D539" s="484" t="s">
        <v>782</v>
      </c>
      <c r="E539" s="485" t="s">
        <v>23</v>
      </c>
      <c r="F539" s="456">
        <v>1</v>
      </c>
      <c r="G539" s="486">
        <v>1</v>
      </c>
      <c r="H539" s="486">
        <v>1</v>
      </c>
      <c r="I539" s="486">
        <v>1</v>
      </c>
      <c r="J539" s="487"/>
      <c r="K539" s="487"/>
      <c r="L539" s="487"/>
      <c r="M539" s="487"/>
      <c r="N539" s="487"/>
      <c r="O539" s="487"/>
      <c r="P539" s="487"/>
      <c r="Q539" s="487"/>
      <c r="R539" s="487"/>
      <c r="S539" s="487"/>
      <c r="T539" s="487"/>
      <c r="U539" s="487"/>
      <c r="V539" s="487"/>
      <c r="W539" s="487"/>
      <c r="X539" s="487"/>
      <c r="Y539" s="487"/>
      <c r="Z539" s="487"/>
      <c r="AA539" s="487"/>
      <c r="AB539" s="487"/>
      <c r="AC539" s="487"/>
      <c r="AD539" s="487"/>
      <c r="AE539" s="487"/>
      <c r="AF539" s="487"/>
      <c r="AG539" s="487"/>
      <c r="AH539" s="487"/>
      <c r="AI539" s="487"/>
    </row>
    <row r="540" spans="1:35" s="489" customFormat="1" x14ac:dyDescent="0.25">
      <c r="A540" s="250"/>
      <c r="B540" s="484"/>
      <c r="C540" s="484"/>
      <c r="D540" s="484"/>
      <c r="E540" s="485" t="s">
        <v>24</v>
      </c>
      <c r="F540" s="488">
        <v>1</v>
      </c>
      <c r="G540" s="488">
        <v>0</v>
      </c>
      <c r="H540" s="488">
        <v>0</v>
      </c>
      <c r="I540" s="488">
        <v>0</v>
      </c>
      <c r="J540" s="487"/>
      <c r="K540" s="487"/>
      <c r="L540" s="487"/>
      <c r="M540" s="487"/>
      <c r="N540" s="487"/>
      <c r="O540" s="487"/>
      <c r="P540" s="487"/>
      <c r="Q540" s="487"/>
      <c r="R540" s="487"/>
      <c r="S540" s="487"/>
      <c r="T540" s="487"/>
      <c r="U540" s="487"/>
      <c r="V540" s="487"/>
      <c r="W540" s="487"/>
      <c r="X540" s="487"/>
      <c r="Y540" s="487"/>
      <c r="Z540" s="487"/>
      <c r="AA540" s="487"/>
      <c r="AB540" s="487"/>
      <c r="AC540" s="487"/>
      <c r="AD540" s="487"/>
      <c r="AE540" s="487"/>
      <c r="AF540" s="487"/>
      <c r="AG540" s="487"/>
      <c r="AH540" s="487"/>
      <c r="AI540" s="487"/>
    </row>
    <row r="541" spans="1:35" s="489" customFormat="1" x14ac:dyDescent="0.25">
      <c r="A541" s="250"/>
      <c r="B541" s="484"/>
      <c r="C541" s="484"/>
      <c r="D541" s="484"/>
      <c r="E541" s="485" t="s">
        <v>25</v>
      </c>
      <c r="F541" s="488">
        <v>1</v>
      </c>
      <c r="G541" s="488">
        <v>1</v>
      </c>
      <c r="H541" s="488">
        <v>1</v>
      </c>
      <c r="I541" s="488">
        <v>1</v>
      </c>
      <c r="J541" s="487"/>
      <c r="K541" s="487"/>
      <c r="L541" s="487"/>
      <c r="M541" s="487"/>
      <c r="N541" s="487"/>
      <c r="O541" s="487"/>
      <c r="P541" s="487"/>
      <c r="Q541" s="487"/>
      <c r="R541" s="487"/>
      <c r="S541" s="487"/>
      <c r="T541" s="487"/>
      <c r="U541" s="487"/>
      <c r="V541" s="487"/>
      <c r="W541" s="487"/>
      <c r="X541" s="487"/>
      <c r="Y541" s="487"/>
      <c r="Z541" s="487"/>
      <c r="AA541" s="487"/>
      <c r="AB541" s="487"/>
      <c r="AC541" s="487"/>
      <c r="AD541" s="487"/>
      <c r="AE541" s="487"/>
      <c r="AF541" s="487"/>
      <c r="AG541" s="487"/>
      <c r="AH541" s="487"/>
      <c r="AI541" s="487"/>
    </row>
    <row r="542" spans="1:35" s="489" customFormat="1" x14ac:dyDescent="0.25">
      <c r="A542" s="250">
        <v>174</v>
      </c>
      <c r="B542" s="484"/>
      <c r="C542" s="484" t="s">
        <v>429</v>
      </c>
      <c r="D542" s="484" t="s">
        <v>783</v>
      </c>
      <c r="E542" s="485" t="s">
        <v>23</v>
      </c>
      <c r="F542" s="456">
        <v>1</v>
      </c>
      <c r="G542" s="486">
        <v>1</v>
      </c>
      <c r="H542" s="486">
        <v>1</v>
      </c>
      <c r="I542" s="486">
        <v>1</v>
      </c>
      <c r="J542" s="487"/>
      <c r="K542" s="487"/>
      <c r="L542" s="487"/>
      <c r="M542" s="487"/>
      <c r="N542" s="487"/>
      <c r="O542" s="487"/>
      <c r="P542" s="487"/>
      <c r="Q542" s="487"/>
      <c r="R542" s="487"/>
      <c r="S542" s="487"/>
      <c r="T542" s="487"/>
      <c r="U542" s="487"/>
      <c r="V542" s="487"/>
      <c r="W542" s="487"/>
      <c r="X542" s="487"/>
      <c r="Y542" s="487"/>
      <c r="Z542" s="487"/>
      <c r="AA542" s="487"/>
      <c r="AB542" s="487"/>
      <c r="AC542" s="487"/>
      <c r="AD542" s="487"/>
      <c r="AE542" s="487"/>
      <c r="AF542" s="487"/>
      <c r="AG542" s="487"/>
      <c r="AH542" s="487"/>
      <c r="AI542" s="487"/>
    </row>
    <row r="543" spans="1:35" s="489" customFormat="1" x14ac:dyDescent="0.25">
      <c r="A543" s="250"/>
      <c r="B543" s="484"/>
      <c r="C543" s="484"/>
      <c r="D543" s="484"/>
      <c r="E543" s="485" t="s">
        <v>24</v>
      </c>
      <c r="F543" s="488">
        <v>1</v>
      </c>
      <c r="G543" s="488">
        <v>0</v>
      </c>
      <c r="H543" s="488">
        <v>0</v>
      </c>
      <c r="I543" s="488">
        <v>0</v>
      </c>
      <c r="J543" s="487"/>
      <c r="K543" s="487"/>
      <c r="L543" s="487"/>
      <c r="M543" s="487"/>
      <c r="N543" s="487"/>
      <c r="O543" s="487"/>
      <c r="P543" s="487"/>
      <c r="Q543" s="487"/>
      <c r="R543" s="487"/>
      <c r="S543" s="487"/>
      <c r="T543" s="487"/>
      <c r="U543" s="487"/>
      <c r="V543" s="487"/>
      <c r="W543" s="487"/>
      <c r="X543" s="487"/>
      <c r="Y543" s="487"/>
      <c r="Z543" s="487"/>
      <c r="AA543" s="487"/>
      <c r="AB543" s="487"/>
      <c r="AC543" s="487"/>
      <c r="AD543" s="487"/>
      <c r="AE543" s="487"/>
      <c r="AF543" s="487"/>
      <c r="AG543" s="487"/>
      <c r="AH543" s="487"/>
      <c r="AI543" s="487"/>
    </row>
    <row r="544" spans="1:35" s="489" customFormat="1" x14ac:dyDescent="0.25">
      <c r="A544" s="250"/>
      <c r="B544" s="484"/>
      <c r="C544" s="484"/>
      <c r="D544" s="484"/>
      <c r="E544" s="485" t="s">
        <v>25</v>
      </c>
      <c r="F544" s="488">
        <v>1</v>
      </c>
      <c r="G544" s="488">
        <v>1</v>
      </c>
      <c r="H544" s="488">
        <v>1</v>
      </c>
      <c r="I544" s="488">
        <v>1</v>
      </c>
      <c r="J544" s="487"/>
      <c r="K544" s="487"/>
      <c r="L544" s="487"/>
      <c r="M544" s="487"/>
      <c r="N544" s="487"/>
      <c r="O544" s="487"/>
      <c r="P544" s="487"/>
      <c r="Q544" s="487"/>
      <c r="R544" s="487"/>
      <c r="S544" s="487"/>
      <c r="T544" s="487"/>
      <c r="U544" s="487"/>
      <c r="V544" s="487"/>
      <c r="W544" s="487"/>
      <c r="X544" s="487"/>
      <c r="Y544" s="487"/>
      <c r="Z544" s="487"/>
      <c r="AA544" s="487"/>
      <c r="AB544" s="487"/>
      <c r="AC544" s="487"/>
      <c r="AD544" s="487"/>
      <c r="AE544" s="487"/>
      <c r="AF544" s="487"/>
      <c r="AG544" s="487"/>
      <c r="AH544" s="487"/>
      <c r="AI544" s="487"/>
    </row>
    <row r="545" spans="1:35" s="489" customFormat="1" x14ac:dyDescent="0.25">
      <c r="A545" s="250">
        <v>175</v>
      </c>
      <c r="B545" s="484"/>
      <c r="C545" s="484" t="s">
        <v>428</v>
      </c>
      <c r="D545" s="484" t="s">
        <v>784</v>
      </c>
      <c r="E545" s="485" t="s">
        <v>23</v>
      </c>
      <c r="F545" s="456">
        <v>1</v>
      </c>
      <c r="G545" s="486">
        <v>1</v>
      </c>
      <c r="H545" s="486">
        <v>1</v>
      </c>
      <c r="I545" s="486">
        <v>1</v>
      </c>
      <c r="J545" s="487"/>
      <c r="K545" s="487"/>
      <c r="L545" s="487"/>
      <c r="M545" s="487"/>
      <c r="N545" s="487"/>
      <c r="O545" s="487"/>
      <c r="P545" s="487"/>
      <c r="Q545" s="487"/>
      <c r="R545" s="487"/>
      <c r="S545" s="487"/>
      <c r="T545" s="487"/>
      <c r="U545" s="487"/>
      <c r="V545" s="487"/>
      <c r="W545" s="487"/>
      <c r="X545" s="487"/>
      <c r="Y545" s="487"/>
      <c r="Z545" s="487"/>
      <c r="AA545" s="487"/>
      <c r="AB545" s="487"/>
      <c r="AC545" s="487"/>
      <c r="AD545" s="487"/>
      <c r="AE545" s="487"/>
      <c r="AF545" s="487"/>
      <c r="AG545" s="487"/>
      <c r="AH545" s="487"/>
      <c r="AI545" s="487"/>
    </row>
    <row r="546" spans="1:35" s="489" customFormat="1" x14ac:dyDescent="0.25">
      <c r="A546" s="250"/>
      <c r="B546" s="484"/>
      <c r="C546" s="484"/>
      <c r="D546" s="484"/>
      <c r="E546" s="485" t="s">
        <v>24</v>
      </c>
      <c r="F546" s="488">
        <v>1</v>
      </c>
      <c r="G546" s="488">
        <v>0</v>
      </c>
      <c r="H546" s="488">
        <v>0</v>
      </c>
      <c r="I546" s="488">
        <v>0</v>
      </c>
      <c r="J546" s="487"/>
      <c r="K546" s="487"/>
      <c r="L546" s="487"/>
      <c r="M546" s="487"/>
      <c r="N546" s="487"/>
      <c r="O546" s="487"/>
      <c r="P546" s="487"/>
      <c r="Q546" s="487"/>
      <c r="R546" s="487"/>
      <c r="S546" s="487"/>
      <c r="T546" s="487"/>
      <c r="U546" s="487"/>
      <c r="V546" s="487"/>
      <c r="W546" s="487"/>
      <c r="X546" s="487"/>
      <c r="Y546" s="487"/>
      <c r="Z546" s="487"/>
      <c r="AA546" s="487"/>
      <c r="AB546" s="487"/>
      <c r="AC546" s="487"/>
      <c r="AD546" s="487"/>
      <c r="AE546" s="487"/>
      <c r="AF546" s="487"/>
      <c r="AG546" s="487"/>
      <c r="AH546" s="487"/>
      <c r="AI546" s="487"/>
    </row>
    <row r="547" spans="1:35" s="489" customFormat="1" x14ac:dyDescent="0.25">
      <c r="A547" s="250"/>
      <c r="B547" s="484"/>
      <c r="C547" s="484"/>
      <c r="D547" s="484"/>
      <c r="E547" s="485" t="s">
        <v>25</v>
      </c>
      <c r="F547" s="488">
        <v>1</v>
      </c>
      <c r="G547" s="488">
        <v>1</v>
      </c>
      <c r="H547" s="488">
        <v>1</v>
      </c>
      <c r="I547" s="488">
        <v>1</v>
      </c>
      <c r="J547" s="487"/>
      <c r="K547" s="487"/>
      <c r="L547" s="487"/>
      <c r="M547" s="487"/>
      <c r="N547" s="487"/>
      <c r="O547" s="487"/>
      <c r="P547" s="487"/>
      <c r="Q547" s="487"/>
      <c r="R547" s="487"/>
      <c r="S547" s="487"/>
      <c r="T547" s="487"/>
      <c r="U547" s="487"/>
      <c r="V547" s="487"/>
      <c r="W547" s="487"/>
      <c r="X547" s="487"/>
      <c r="Y547" s="487"/>
      <c r="Z547" s="487"/>
      <c r="AA547" s="487"/>
      <c r="AB547" s="487"/>
      <c r="AC547" s="487"/>
      <c r="AD547" s="487"/>
      <c r="AE547" s="487"/>
      <c r="AF547" s="487"/>
      <c r="AG547" s="487"/>
      <c r="AH547" s="487"/>
      <c r="AI547" s="487"/>
    </row>
    <row r="548" spans="1:35" s="489" customFormat="1" x14ac:dyDescent="0.25">
      <c r="A548" s="250">
        <v>176</v>
      </c>
      <c r="B548" s="484"/>
      <c r="C548" s="484" t="s">
        <v>428</v>
      </c>
      <c r="D548" s="484" t="s">
        <v>785</v>
      </c>
      <c r="E548" s="485" t="s">
        <v>23</v>
      </c>
      <c r="F548" s="456">
        <v>1</v>
      </c>
      <c r="G548" s="486">
        <v>1</v>
      </c>
      <c r="H548" s="486">
        <v>1</v>
      </c>
      <c r="I548" s="486">
        <v>1</v>
      </c>
      <c r="J548" s="487"/>
      <c r="K548" s="487"/>
      <c r="L548" s="487"/>
      <c r="M548" s="487"/>
      <c r="N548" s="487"/>
      <c r="O548" s="487"/>
      <c r="P548" s="487"/>
      <c r="Q548" s="487"/>
      <c r="R548" s="487"/>
      <c r="S548" s="487"/>
      <c r="T548" s="487"/>
      <c r="U548" s="487"/>
      <c r="V548" s="487"/>
      <c r="W548" s="487"/>
      <c r="X548" s="487"/>
      <c r="Y548" s="487"/>
      <c r="Z548" s="487"/>
      <c r="AA548" s="487"/>
      <c r="AB548" s="487"/>
      <c r="AC548" s="487"/>
      <c r="AD548" s="487"/>
      <c r="AE548" s="487"/>
      <c r="AF548" s="487"/>
      <c r="AG548" s="487"/>
      <c r="AH548" s="487"/>
      <c r="AI548" s="487"/>
    </row>
    <row r="549" spans="1:35" s="489" customFormat="1" x14ac:dyDescent="0.25">
      <c r="A549" s="250"/>
      <c r="B549" s="484"/>
      <c r="C549" s="484"/>
      <c r="D549" s="484"/>
      <c r="E549" s="485" t="s">
        <v>24</v>
      </c>
      <c r="F549" s="488">
        <v>1</v>
      </c>
      <c r="G549" s="488">
        <v>0</v>
      </c>
      <c r="H549" s="488">
        <v>0</v>
      </c>
      <c r="I549" s="488">
        <v>0</v>
      </c>
      <c r="J549" s="487"/>
      <c r="K549" s="487"/>
      <c r="L549" s="487"/>
      <c r="M549" s="487"/>
      <c r="N549" s="487"/>
      <c r="O549" s="487"/>
      <c r="P549" s="487"/>
      <c r="Q549" s="487"/>
      <c r="R549" s="487"/>
      <c r="S549" s="487"/>
      <c r="T549" s="487"/>
      <c r="U549" s="487"/>
      <c r="V549" s="487"/>
      <c r="W549" s="487"/>
      <c r="X549" s="487"/>
      <c r="Y549" s="487"/>
      <c r="Z549" s="487"/>
      <c r="AA549" s="487"/>
      <c r="AB549" s="487"/>
      <c r="AC549" s="487"/>
      <c r="AD549" s="487"/>
      <c r="AE549" s="487"/>
      <c r="AF549" s="487"/>
      <c r="AG549" s="487"/>
      <c r="AH549" s="487"/>
      <c r="AI549" s="487"/>
    </row>
    <row r="550" spans="1:35" s="489" customFormat="1" x14ac:dyDescent="0.25">
      <c r="A550" s="250"/>
      <c r="B550" s="484"/>
      <c r="C550" s="484"/>
      <c r="D550" s="484"/>
      <c r="E550" s="485" t="s">
        <v>25</v>
      </c>
      <c r="F550" s="488">
        <v>1</v>
      </c>
      <c r="G550" s="488">
        <v>1</v>
      </c>
      <c r="H550" s="488">
        <v>1</v>
      </c>
      <c r="I550" s="488">
        <v>1</v>
      </c>
      <c r="J550" s="487"/>
      <c r="K550" s="487"/>
      <c r="L550" s="487"/>
      <c r="M550" s="487"/>
      <c r="N550" s="487"/>
      <c r="O550" s="487"/>
      <c r="P550" s="487"/>
      <c r="Q550" s="487"/>
      <c r="R550" s="487"/>
      <c r="S550" s="487"/>
      <c r="T550" s="487"/>
      <c r="U550" s="487"/>
      <c r="V550" s="487"/>
      <c r="W550" s="487"/>
      <c r="X550" s="487"/>
      <c r="Y550" s="487"/>
      <c r="Z550" s="487"/>
      <c r="AA550" s="487"/>
      <c r="AB550" s="487"/>
      <c r="AC550" s="487"/>
      <c r="AD550" s="487"/>
      <c r="AE550" s="487"/>
      <c r="AF550" s="487"/>
      <c r="AG550" s="487"/>
      <c r="AH550" s="487"/>
      <c r="AI550" s="487"/>
    </row>
    <row r="551" spans="1:35" s="489" customFormat="1" x14ac:dyDescent="0.25">
      <c r="A551" s="250">
        <v>177</v>
      </c>
      <c r="B551" s="484"/>
      <c r="C551" s="484" t="s">
        <v>428</v>
      </c>
      <c r="D551" s="484" t="s">
        <v>786</v>
      </c>
      <c r="E551" s="485" t="s">
        <v>23</v>
      </c>
      <c r="F551" s="456">
        <v>1</v>
      </c>
      <c r="G551" s="486">
        <v>1</v>
      </c>
      <c r="H551" s="486">
        <v>1</v>
      </c>
      <c r="I551" s="486">
        <v>1</v>
      </c>
      <c r="J551" s="487"/>
      <c r="K551" s="487"/>
      <c r="L551" s="487"/>
      <c r="M551" s="487"/>
      <c r="N551" s="487"/>
      <c r="O551" s="487"/>
      <c r="P551" s="487"/>
      <c r="Q551" s="487"/>
      <c r="R551" s="487"/>
      <c r="S551" s="487"/>
      <c r="T551" s="487"/>
      <c r="U551" s="487"/>
      <c r="V551" s="487"/>
      <c r="W551" s="487"/>
      <c r="X551" s="487"/>
      <c r="Y551" s="487"/>
      <c r="Z551" s="487"/>
      <c r="AA551" s="487"/>
      <c r="AB551" s="487"/>
      <c r="AC551" s="487"/>
      <c r="AD551" s="487"/>
      <c r="AE551" s="487"/>
      <c r="AF551" s="487"/>
      <c r="AG551" s="487"/>
      <c r="AH551" s="487"/>
      <c r="AI551" s="487"/>
    </row>
    <row r="552" spans="1:35" s="489" customFormat="1" x14ac:dyDescent="0.25">
      <c r="A552" s="250"/>
      <c r="B552" s="484"/>
      <c r="C552" s="484"/>
      <c r="D552" s="484"/>
      <c r="E552" s="485" t="s">
        <v>24</v>
      </c>
      <c r="F552" s="488">
        <v>1</v>
      </c>
      <c r="G552" s="488">
        <v>0</v>
      </c>
      <c r="H552" s="488">
        <v>0</v>
      </c>
      <c r="I552" s="488">
        <v>0</v>
      </c>
      <c r="J552" s="487"/>
      <c r="K552" s="487"/>
      <c r="L552" s="487"/>
      <c r="M552" s="487"/>
      <c r="N552" s="487"/>
      <c r="O552" s="487"/>
      <c r="P552" s="487"/>
      <c r="Q552" s="487"/>
      <c r="R552" s="487"/>
      <c r="S552" s="487"/>
      <c r="T552" s="487"/>
      <c r="U552" s="487"/>
      <c r="V552" s="487"/>
      <c r="W552" s="487"/>
      <c r="X552" s="487"/>
      <c r="Y552" s="487"/>
      <c r="Z552" s="487"/>
      <c r="AA552" s="487"/>
      <c r="AB552" s="487"/>
      <c r="AC552" s="487"/>
      <c r="AD552" s="487"/>
      <c r="AE552" s="487"/>
      <c r="AF552" s="487"/>
      <c r="AG552" s="487"/>
      <c r="AH552" s="487"/>
      <c r="AI552" s="487"/>
    </row>
    <row r="553" spans="1:35" s="489" customFormat="1" x14ac:dyDescent="0.25">
      <c r="A553" s="250"/>
      <c r="B553" s="484"/>
      <c r="C553" s="484"/>
      <c r="D553" s="484"/>
      <c r="E553" s="485" t="s">
        <v>25</v>
      </c>
      <c r="F553" s="488">
        <v>1</v>
      </c>
      <c r="G553" s="488">
        <v>1</v>
      </c>
      <c r="H553" s="488">
        <v>1</v>
      </c>
      <c r="I553" s="488">
        <v>1</v>
      </c>
      <c r="J553" s="487"/>
      <c r="K553" s="487"/>
      <c r="L553" s="487"/>
      <c r="M553" s="487"/>
      <c r="N553" s="487"/>
      <c r="O553" s="487"/>
      <c r="P553" s="487"/>
      <c r="Q553" s="487"/>
      <c r="R553" s="487"/>
      <c r="S553" s="487"/>
      <c r="T553" s="487"/>
      <c r="U553" s="487"/>
      <c r="V553" s="487"/>
      <c r="W553" s="487"/>
      <c r="X553" s="487"/>
      <c r="Y553" s="487"/>
      <c r="Z553" s="487"/>
      <c r="AA553" s="487"/>
      <c r="AB553" s="487"/>
      <c r="AC553" s="487"/>
      <c r="AD553" s="487"/>
      <c r="AE553" s="487"/>
      <c r="AF553" s="487"/>
      <c r="AG553" s="487"/>
      <c r="AH553" s="487"/>
      <c r="AI553" s="487"/>
    </row>
    <row r="554" spans="1:35" s="489" customFormat="1" x14ac:dyDescent="0.25">
      <c r="A554" s="250">
        <v>178</v>
      </c>
      <c r="B554" s="484"/>
      <c r="C554" s="484" t="s">
        <v>428</v>
      </c>
      <c r="D554" s="484" t="s">
        <v>787</v>
      </c>
      <c r="E554" s="485" t="s">
        <v>23</v>
      </c>
      <c r="F554" s="456">
        <v>1</v>
      </c>
      <c r="G554" s="486">
        <v>1</v>
      </c>
      <c r="H554" s="486">
        <v>1</v>
      </c>
      <c r="I554" s="486">
        <v>1</v>
      </c>
      <c r="J554" s="487"/>
      <c r="K554" s="487"/>
      <c r="L554" s="487"/>
      <c r="M554" s="487"/>
      <c r="N554" s="487"/>
      <c r="O554" s="487"/>
      <c r="P554" s="487"/>
      <c r="Q554" s="487"/>
      <c r="R554" s="487"/>
      <c r="S554" s="487"/>
      <c r="T554" s="487"/>
      <c r="U554" s="487"/>
      <c r="V554" s="487"/>
      <c r="W554" s="487"/>
      <c r="X554" s="487"/>
      <c r="Y554" s="487"/>
      <c r="Z554" s="487"/>
      <c r="AA554" s="487"/>
      <c r="AB554" s="487"/>
      <c r="AC554" s="487"/>
      <c r="AD554" s="487"/>
      <c r="AE554" s="487"/>
      <c r="AF554" s="487"/>
      <c r="AG554" s="487"/>
      <c r="AH554" s="487"/>
      <c r="AI554" s="487"/>
    </row>
    <row r="555" spans="1:35" s="489" customFormat="1" x14ac:dyDescent="0.25">
      <c r="A555" s="250"/>
      <c r="B555" s="484"/>
      <c r="C555" s="484"/>
      <c r="D555" s="484"/>
      <c r="E555" s="485" t="s">
        <v>24</v>
      </c>
      <c r="F555" s="488">
        <v>1</v>
      </c>
      <c r="G555" s="488">
        <v>0</v>
      </c>
      <c r="H555" s="488">
        <v>0</v>
      </c>
      <c r="I555" s="488">
        <v>0</v>
      </c>
      <c r="J555" s="487"/>
      <c r="K555" s="487"/>
      <c r="L555" s="487"/>
      <c r="M555" s="487"/>
      <c r="N555" s="487"/>
      <c r="O555" s="487"/>
      <c r="P555" s="487"/>
      <c r="Q555" s="487"/>
      <c r="R555" s="487"/>
      <c r="S555" s="487"/>
      <c r="T555" s="487"/>
      <c r="U555" s="487"/>
      <c r="V555" s="487"/>
      <c r="W555" s="487"/>
      <c r="X555" s="487"/>
      <c r="Y555" s="487"/>
      <c r="Z555" s="487"/>
      <c r="AA555" s="487"/>
      <c r="AB555" s="487"/>
      <c r="AC555" s="487"/>
      <c r="AD555" s="487"/>
      <c r="AE555" s="487"/>
      <c r="AF555" s="487"/>
      <c r="AG555" s="487"/>
      <c r="AH555" s="487"/>
      <c r="AI555" s="487"/>
    </row>
    <row r="556" spans="1:35" s="489" customFormat="1" x14ac:dyDescent="0.25">
      <c r="A556" s="250"/>
      <c r="B556" s="484"/>
      <c r="C556" s="484"/>
      <c r="D556" s="484"/>
      <c r="E556" s="485" t="s">
        <v>25</v>
      </c>
      <c r="F556" s="488">
        <v>1</v>
      </c>
      <c r="G556" s="488">
        <v>1</v>
      </c>
      <c r="H556" s="488">
        <v>1</v>
      </c>
      <c r="I556" s="488">
        <v>1</v>
      </c>
      <c r="J556" s="487"/>
      <c r="K556" s="487"/>
      <c r="L556" s="487"/>
      <c r="M556" s="487"/>
      <c r="N556" s="487"/>
      <c r="O556" s="487"/>
      <c r="P556" s="487"/>
      <c r="Q556" s="487"/>
      <c r="R556" s="487"/>
      <c r="S556" s="487"/>
      <c r="T556" s="487"/>
      <c r="U556" s="487"/>
      <c r="V556" s="487"/>
      <c r="W556" s="487"/>
      <c r="X556" s="487"/>
      <c r="Y556" s="487"/>
      <c r="Z556" s="487"/>
      <c r="AA556" s="487"/>
      <c r="AB556" s="487"/>
      <c r="AC556" s="487"/>
      <c r="AD556" s="487"/>
      <c r="AE556" s="487"/>
      <c r="AF556" s="487"/>
      <c r="AG556" s="487"/>
      <c r="AH556" s="487"/>
      <c r="AI556" s="487"/>
    </row>
    <row r="557" spans="1:35" s="489" customFormat="1" x14ac:dyDescent="0.25">
      <c r="A557" s="250">
        <v>179</v>
      </c>
      <c r="B557" s="484"/>
      <c r="C557" s="484" t="s">
        <v>434</v>
      </c>
      <c r="D557" s="484" t="s">
        <v>788</v>
      </c>
      <c r="E557" s="485" t="s">
        <v>23</v>
      </c>
      <c r="F557" s="456">
        <v>1</v>
      </c>
      <c r="G557" s="486">
        <v>1</v>
      </c>
      <c r="H557" s="486">
        <v>1</v>
      </c>
      <c r="I557" s="486">
        <v>1</v>
      </c>
      <c r="J557" s="487"/>
      <c r="K557" s="487"/>
      <c r="L557" s="487"/>
      <c r="M557" s="487"/>
      <c r="N557" s="487"/>
      <c r="O557" s="487"/>
      <c r="P557" s="487"/>
      <c r="Q557" s="487"/>
      <c r="R557" s="487"/>
      <c r="S557" s="487"/>
      <c r="T557" s="487"/>
      <c r="U557" s="487"/>
      <c r="V557" s="487"/>
      <c r="W557" s="487"/>
      <c r="X557" s="487"/>
      <c r="Y557" s="487"/>
      <c r="Z557" s="487"/>
      <c r="AA557" s="487"/>
      <c r="AB557" s="487"/>
      <c r="AC557" s="487"/>
      <c r="AD557" s="487"/>
      <c r="AE557" s="487"/>
      <c r="AF557" s="487"/>
      <c r="AG557" s="487"/>
      <c r="AH557" s="487"/>
      <c r="AI557" s="487"/>
    </row>
    <row r="558" spans="1:35" s="489" customFormat="1" x14ac:dyDescent="0.25">
      <c r="A558" s="250"/>
      <c r="B558" s="484"/>
      <c r="C558" s="484"/>
      <c r="D558" s="484"/>
      <c r="E558" s="485" t="s">
        <v>24</v>
      </c>
      <c r="F558" s="488">
        <v>1</v>
      </c>
      <c r="G558" s="488">
        <v>0</v>
      </c>
      <c r="H558" s="488">
        <v>0</v>
      </c>
      <c r="I558" s="488">
        <v>0</v>
      </c>
      <c r="J558" s="487"/>
      <c r="K558" s="487"/>
      <c r="L558" s="487"/>
      <c r="M558" s="487"/>
      <c r="N558" s="487"/>
      <c r="O558" s="487"/>
      <c r="P558" s="487"/>
      <c r="Q558" s="487"/>
      <c r="R558" s="487"/>
      <c r="S558" s="487"/>
      <c r="T558" s="487"/>
      <c r="U558" s="487"/>
      <c r="V558" s="487"/>
      <c r="W558" s="487"/>
      <c r="X558" s="487"/>
      <c r="Y558" s="487"/>
      <c r="Z558" s="487"/>
      <c r="AA558" s="487"/>
      <c r="AB558" s="487"/>
      <c r="AC558" s="487"/>
      <c r="AD558" s="487"/>
      <c r="AE558" s="487"/>
      <c r="AF558" s="487"/>
      <c r="AG558" s="487"/>
      <c r="AH558" s="487"/>
      <c r="AI558" s="487"/>
    </row>
    <row r="559" spans="1:35" s="489" customFormat="1" x14ac:dyDescent="0.25">
      <c r="A559" s="250"/>
      <c r="B559" s="484"/>
      <c r="C559" s="484"/>
      <c r="D559" s="484"/>
      <c r="E559" s="485" t="s">
        <v>25</v>
      </c>
      <c r="F559" s="488">
        <v>1</v>
      </c>
      <c r="G559" s="488">
        <v>1</v>
      </c>
      <c r="H559" s="488">
        <v>1</v>
      </c>
      <c r="I559" s="488">
        <v>1</v>
      </c>
      <c r="J559" s="487"/>
      <c r="K559" s="487"/>
      <c r="L559" s="487"/>
      <c r="M559" s="487"/>
      <c r="N559" s="487"/>
      <c r="O559" s="487"/>
      <c r="P559" s="487"/>
      <c r="Q559" s="487"/>
      <c r="R559" s="487"/>
      <c r="S559" s="487"/>
      <c r="T559" s="487"/>
      <c r="U559" s="487"/>
      <c r="V559" s="487"/>
      <c r="W559" s="487"/>
      <c r="X559" s="487"/>
      <c r="Y559" s="487"/>
      <c r="Z559" s="487"/>
      <c r="AA559" s="487"/>
      <c r="AB559" s="487"/>
      <c r="AC559" s="487"/>
      <c r="AD559" s="487"/>
      <c r="AE559" s="487"/>
      <c r="AF559" s="487"/>
      <c r="AG559" s="487"/>
      <c r="AH559" s="487"/>
      <c r="AI559" s="487"/>
    </row>
    <row r="560" spans="1:35" s="489" customFormat="1" x14ac:dyDescent="0.25">
      <c r="A560" s="250">
        <v>180</v>
      </c>
      <c r="B560" s="484"/>
      <c r="C560" s="484" t="s">
        <v>446</v>
      </c>
      <c r="D560" s="484" t="s">
        <v>789</v>
      </c>
      <c r="E560" s="485" t="s">
        <v>23</v>
      </c>
      <c r="F560" s="456">
        <v>1</v>
      </c>
      <c r="G560" s="486">
        <v>1</v>
      </c>
      <c r="H560" s="486">
        <v>1</v>
      </c>
      <c r="I560" s="486">
        <v>1</v>
      </c>
      <c r="J560" s="487"/>
      <c r="K560" s="487"/>
      <c r="L560" s="487"/>
      <c r="M560" s="487"/>
      <c r="N560" s="487"/>
      <c r="O560" s="487"/>
      <c r="P560" s="487"/>
      <c r="Q560" s="487"/>
      <c r="R560" s="487"/>
      <c r="S560" s="487"/>
      <c r="T560" s="487"/>
      <c r="U560" s="487"/>
      <c r="V560" s="487"/>
      <c r="W560" s="487"/>
      <c r="X560" s="487"/>
      <c r="Y560" s="487"/>
      <c r="Z560" s="487"/>
      <c r="AA560" s="487"/>
      <c r="AB560" s="487"/>
      <c r="AC560" s="487"/>
      <c r="AD560" s="487"/>
      <c r="AE560" s="487"/>
      <c r="AF560" s="487"/>
      <c r="AG560" s="487"/>
      <c r="AH560" s="487"/>
      <c r="AI560" s="487"/>
    </row>
    <row r="561" spans="1:35" s="489" customFormat="1" x14ac:dyDescent="0.25">
      <c r="A561" s="250"/>
      <c r="B561" s="484"/>
      <c r="C561" s="484"/>
      <c r="D561" s="484"/>
      <c r="E561" s="485" t="s">
        <v>24</v>
      </c>
      <c r="F561" s="488">
        <v>1</v>
      </c>
      <c r="G561" s="488">
        <v>0</v>
      </c>
      <c r="H561" s="488">
        <v>0</v>
      </c>
      <c r="I561" s="488">
        <v>0</v>
      </c>
      <c r="J561" s="487"/>
      <c r="K561" s="487"/>
      <c r="L561" s="487"/>
      <c r="M561" s="487"/>
      <c r="N561" s="487"/>
      <c r="O561" s="487"/>
      <c r="P561" s="487"/>
      <c r="Q561" s="487"/>
      <c r="R561" s="487"/>
      <c r="S561" s="487"/>
      <c r="T561" s="487"/>
      <c r="U561" s="487"/>
      <c r="V561" s="487"/>
      <c r="W561" s="487"/>
      <c r="X561" s="487"/>
      <c r="Y561" s="487"/>
      <c r="Z561" s="487"/>
      <c r="AA561" s="487"/>
      <c r="AB561" s="487"/>
      <c r="AC561" s="487"/>
      <c r="AD561" s="487"/>
      <c r="AE561" s="487"/>
      <c r="AF561" s="487"/>
      <c r="AG561" s="487"/>
      <c r="AH561" s="487"/>
      <c r="AI561" s="487"/>
    </row>
    <row r="562" spans="1:35" s="489" customFormat="1" x14ac:dyDescent="0.25">
      <c r="A562" s="250"/>
      <c r="B562" s="484"/>
      <c r="C562" s="484"/>
      <c r="D562" s="484"/>
      <c r="E562" s="485" t="s">
        <v>25</v>
      </c>
      <c r="F562" s="488">
        <v>1</v>
      </c>
      <c r="G562" s="488">
        <v>1</v>
      </c>
      <c r="H562" s="488">
        <v>1</v>
      </c>
      <c r="I562" s="488">
        <v>1</v>
      </c>
      <c r="J562" s="487"/>
      <c r="K562" s="487"/>
      <c r="L562" s="487"/>
      <c r="M562" s="487"/>
      <c r="N562" s="487"/>
      <c r="O562" s="487"/>
      <c r="P562" s="487"/>
      <c r="Q562" s="487"/>
      <c r="R562" s="487"/>
      <c r="S562" s="487"/>
      <c r="T562" s="487"/>
      <c r="U562" s="487"/>
      <c r="V562" s="487"/>
      <c r="W562" s="487"/>
      <c r="X562" s="487"/>
      <c r="Y562" s="487"/>
      <c r="Z562" s="487"/>
      <c r="AA562" s="487"/>
      <c r="AB562" s="487"/>
      <c r="AC562" s="487"/>
      <c r="AD562" s="487"/>
      <c r="AE562" s="487"/>
      <c r="AF562" s="487"/>
      <c r="AG562" s="487"/>
      <c r="AH562" s="487"/>
      <c r="AI562" s="487"/>
    </row>
    <row r="563" spans="1:35" s="489" customFormat="1" x14ac:dyDescent="0.25">
      <c r="A563" s="250">
        <v>181</v>
      </c>
      <c r="B563" s="484"/>
      <c r="C563" s="484" t="s">
        <v>446</v>
      </c>
      <c r="D563" s="484" t="s">
        <v>790</v>
      </c>
      <c r="E563" s="485" t="s">
        <v>23</v>
      </c>
      <c r="F563" s="456">
        <v>1</v>
      </c>
      <c r="G563" s="486">
        <v>1</v>
      </c>
      <c r="H563" s="486">
        <v>1</v>
      </c>
      <c r="I563" s="486">
        <v>1</v>
      </c>
      <c r="J563" s="487"/>
      <c r="K563" s="487"/>
      <c r="L563" s="487"/>
      <c r="M563" s="487"/>
      <c r="N563" s="487"/>
      <c r="O563" s="487"/>
      <c r="P563" s="487"/>
      <c r="Q563" s="487"/>
      <c r="R563" s="487"/>
      <c r="S563" s="487"/>
      <c r="T563" s="487"/>
      <c r="U563" s="487"/>
      <c r="V563" s="487"/>
      <c r="W563" s="487"/>
      <c r="X563" s="487"/>
      <c r="Y563" s="487"/>
      <c r="Z563" s="487"/>
      <c r="AA563" s="487"/>
      <c r="AB563" s="487"/>
      <c r="AC563" s="487"/>
      <c r="AD563" s="487"/>
      <c r="AE563" s="487"/>
      <c r="AF563" s="487"/>
      <c r="AG563" s="487"/>
      <c r="AH563" s="487"/>
      <c r="AI563" s="487"/>
    </row>
    <row r="564" spans="1:35" s="489" customFormat="1" x14ac:dyDescent="0.25">
      <c r="A564" s="250"/>
      <c r="B564" s="484"/>
      <c r="C564" s="484"/>
      <c r="D564" s="484"/>
      <c r="E564" s="485" t="s">
        <v>24</v>
      </c>
      <c r="F564" s="488">
        <v>1</v>
      </c>
      <c r="G564" s="488">
        <v>0</v>
      </c>
      <c r="H564" s="488">
        <v>0</v>
      </c>
      <c r="I564" s="488">
        <v>0</v>
      </c>
      <c r="J564" s="487"/>
      <c r="K564" s="487"/>
      <c r="L564" s="487"/>
      <c r="M564" s="487"/>
      <c r="N564" s="487"/>
      <c r="O564" s="487"/>
      <c r="P564" s="487"/>
      <c r="Q564" s="487"/>
      <c r="R564" s="487"/>
      <c r="S564" s="487"/>
      <c r="T564" s="487"/>
      <c r="U564" s="487"/>
      <c r="V564" s="487"/>
      <c r="W564" s="487"/>
      <c r="X564" s="487"/>
      <c r="Y564" s="487"/>
      <c r="Z564" s="487"/>
      <c r="AA564" s="487"/>
      <c r="AB564" s="487"/>
      <c r="AC564" s="487"/>
      <c r="AD564" s="487"/>
      <c r="AE564" s="487"/>
      <c r="AF564" s="487"/>
      <c r="AG564" s="487"/>
      <c r="AH564" s="487"/>
      <c r="AI564" s="487"/>
    </row>
    <row r="565" spans="1:35" s="489" customFormat="1" x14ac:dyDescent="0.25">
      <c r="A565" s="250"/>
      <c r="B565" s="484"/>
      <c r="C565" s="484"/>
      <c r="D565" s="484"/>
      <c r="E565" s="485" t="s">
        <v>25</v>
      </c>
      <c r="F565" s="488">
        <v>1</v>
      </c>
      <c r="G565" s="488">
        <v>1</v>
      </c>
      <c r="H565" s="488">
        <v>1</v>
      </c>
      <c r="I565" s="488">
        <v>1</v>
      </c>
      <c r="J565" s="487"/>
      <c r="K565" s="487"/>
      <c r="L565" s="487"/>
      <c r="M565" s="487"/>
      <c r="N565" s="487"/>
      <c r="O565" s="487"/>
      <c r="P565" s="487"/>
      <c r="Q565" s="487"/>
      <c r="R565" s="487"/>
      <c r="S565" s="487"/>
      <c r="T565" s="487"/>
      <c r="U565" s="487"/>
      <c r="V565" s="487"/>
      <c r="W565" s="487"/>
      <c r="X565" s="487"/>
      <c r="Y565" s="487"/>
      <c r="Z565" s="487"/>
      <c r="AA565" s="487"/>
      <c r="AB565" s="487"/>
      <c r="AC565" s="487"/>
      <c r="AD565" s="487"/>
      <c r="AE565" s="487"/>
      <c r="AF565" s="487"/>
      <c r="AG565" s="487"/>
      <c r="AH565" s="487"/>
      <c r="AI565" s="487"/>
    </row>
    <row r="566" spans="1:35" s="489" customFormat="1" x14ac:dyDescent="0.25">
      <c r="A566" s="250">
        <v>182</v>
      </c>
      <c r="B566" s="484"/>
      <c r="C566" s="484" t="s">
        <v>48</v>
      </c>
      <c r="D566" s="484" t="s">
        <v>791</v>
      </c>
      <c r="E566" s="485" t="s">
        <v>23</v>
      </c>
      <c r="F566" s="456">
        <v>1</v>
      </c>
      <c r="G566" s="486">
        <v>1</v>
      </c>
      <c r="H566" s="486">
        <v>1</v>
      </c>
      <c r="I566" s="486">
        <v>1</v>
      </c>
      <c r="J566" s="487"/>
      <c r="K566" s="487"/>
      <c r="L566" s="487"/>
      <c r="M566" s="487"/>
      <c r="N566" s="487"/>
      <c r="O566" s="487"/>
      <c r="P566" s="487"/>
      <c r="Q566" s="487"/>
      <c r="R566" s="487"/>
      <c r="S566" s="487"/>
      <c r="T566" s="487"/>
      <c r="U566" s="487"/>
      <c r="V566" s="487"/>
      <c r="W566" s="487"/>
      <c r="X566" s="487"/>
      <c r="Y566" s="487"/>
      <c r="Z566" s="487"/>
      <c r="AA566" s="487"/>
      <c r="AB566" s="487"/>
      <c r="AC566" s="487"/>
      <c r="AD566" s="487"/>
      <c r="AE566" s="487"/>
      <c r="AF566" s="487"/>
      <c r="AG566" s="487"/>
      <c r="AH566" s="487"/>
      <c r="AI566" s="487"/>
    </row>
    <row r="567" spans="1:35" s="489" customFormat="1" x14ac:dyDescent="0.25">
      <c r="A567" s="250"/>
      <c r="B567" s="484"/>
      <c r="C567" s="484"/>
      <c r="D567" s="484"/>
      <c r="E567" s="485" t="s">
        <v>24</v>
      </c>
      <c r="F567" s="488">
        <v>1</v>
      </c>
      <c r="G567" s="488">
        <v>0</v>
      </c>
      <c r="H567" s="488">
        <v>0</v>
      </c>
      <c r="I567" s="488">
        <v>0</v>
      </c>
      <c r="J567" s="487"/>
      <c r="K567" s="487"/>
      <c r="L567" s="487"/>
      <c r="M567" s="487"/>
      <c r="N567" s="487"/>
      <c r="O567" s="487"/>
      <c r="P567" s="487"/>
      <c r="Q567" s="487"/>
      <c r="R567" s="487"/>
      <c r="S567" s="487"/>
      <c r="T567" s="487"/>
      <c r="U567" s="487"/>
      <c r="V567" s="487"/>
      <c r="W567" s="487"/>
      <c r="X567" s="487"/>
      <c r="Y567" s="487"/>
      <c r="Z567" s="487"/>
      <c r="AA567" s="487"/>
      <c r="AB567" s="487"/>
      <c r="AC567" s="487"/>
      <c r="AD567" s="487"/>
      <c r="AE567" s="487"/>
      <c r="AF567" s="487"/>
      <c r="AG567" s="487"/>
      <c r="AH567" s="487"/>
      <c r="AI567" s="487"/>
    </row>
    <row r="568" spans="1:35" s="489" customFormat="1" x14ac:dyDescent="0.25">
      <c r="A568" s="250"/>
      <c r="B568" s="484"/>
      <c r="C568" s="484"/>
      <c r="D568" s="484"/>
      <c r="E568" s="485" t="s">
        <v>25</v>
      </c>
      <c r="F568" s="488">
        <v>1</v>
      </c>
      <c r="G568" s="488">
        <v>1</v>
      </c>
      <c r="H568" s="488">
        <v>1</v>
      </c>
      <c r="I568" s="488">
        <v>1</v>
      </c>
      <c r="J568" s="487"/>
      <c r="K568" s="487"/>
      <c r="L568" s="487"/>
      <c r="M568" s="487"/>
      <c r="N568" s="487"/>
      <c r="O568" s="487"/>
      <c r="P568" s="487"/>
      <c r="Q568" s="487"/>
      <c r="R568" s="487"/>
      <c r="S568" s="487"/>
      <c r="T568" s="487"/>
      <c r="U568" s="487"/>
      <c r="V568" s="487"/>
      <c r="W568" s="487"/>
      <c r="X568" s="487"/>
      <c r="Y568" s="487"/>
      <c r="Z568" s="487"/>
      <c r="AA568" s="487"/>
      <c r="AB568" s="487"/>
      <c r="AC568" s="487"/>
      <c r="AD568" s="487"/>
      <c r="AE568" s="487"/>
      <c r="AF568" s="487"/>
      <c r="AG568" s="487"/>
      <c r="AH568" s="487"/>
      <c r="AI568" s="487"/>
    </row>
    <row r="569" spans="1:35" s="489" customFormat="1" x14ac:dyDescent="0.25">
      <c r="A569" s="250">
        <v>183</v>
      </c>
      <c r="B569" s="484"/>
      <c r="C569" s="484" t="s">
        <v>48</v>
      </c>
      <c r="D569" s="484" t="s">
        <v>792</v>
      </c>
      <c r="E569" s="485" t="s">
        <v>23</v>
      </c>
      <c r="F569" s="456">
        <v>1</v>
      </c>
      <c r="G569" s="486">
        <v>1</v>
      </c>
      <c r="H569" s="486">
        <v>1</v>
      </c>
      <c r="I569" s="486">
        <v>1</v>
      </c>
      <c r="J569" s="487"/>
      <c r="K569" s="487"/>
      <c r="L569" s="487"/>
      <c r="M569" s="487"/>
      <c r="N569" s="487"/>
      <c r="O569" s="487"/>
      <c r="P569" s="487"/>
      <c r="Q569" s="487"/>
      <c r="R569" s="487"/>
      <c r="S569" s="487"/>
      <c r="T569" s="487"/>
      <c r="U569" s="487"/>
      <c r="V569" s="487"/>
      <c r="W569" s="487"/>
      <c r="X569" s="487"/>
      <c r="Y569" s="487"/>
      <c r="Z569" s="487"/>
      <c r="AA569" s="487"/>
      <c r="AB569" s="487"/>
      <c r="AC569" s="487"/>
      <c r="AD569" s="487"/>
      <c r="AE569" s="487"/>
      <c r="AF569" s="487"/>
      <c r="AG569" s="487"/>
      <c r="AH569" s="487"/>
      <c r="AI569" s="487"/>
    </row>
    <row r="570" spans="1:35" s="489" customFormat="1" x14ac:dyDescent="0.25">
      <c r="A570" s="250"/>
      <c r="B570" s="484"/>
      <c r="C570" s="484"/>
      <c r="D570" s="484"/>
      <c r="E570" s="485" t="s">
        <v>24</v>
      </c>
      <c r="F570" s="488">
        <v>1</v>
      </c>
      <c r="G570" s="488">
        <v>0</v>
      </c>
      <c r="H570" s="488">
        <v>0</v>
      </c>
      <c r="I570" s="488">
        <v>0</v>
      </c>
      <c r="J570" s="487"/>
      <c r="K570" s="487"/>
      <c r="L570" s="487"/>
      <c r="M570" s="487"/>
      <c r="N570" s="487"/>
      <c r="O570" s="487"/>
      <c r="P570" s="487"/>
      <c r="Q570" s="487"/>
      <c r="R570" s="487"/>
      <c r="S570" s="487"/>
      <c r="T570" s="487"/>
      <c r="U570" s="487"/>
      <c r="V570" s="487"/>
      <c r="W570" s="487"/>
      <c r="X570" s="487"/>
      <c r="Y570" s="487"/>
      <c r="Z570" s="487"/>
      <c r="AA570" s="487"/>
      <c r="AB570" s="487"/>
      <c r="AC570" s="487"/>
      <c r="AD570" s="487"/>
      <c r="AE570" s="487"/>
      <c r="AF570" s="487"/>
      <c r="AG570" s="487"/>
      <c r="AH570" s="487"/>
      <c r="AI570" s="487"/>
    </row>
    <row r="571" spans="1:35" s="489" customFormat="1" x14ac:dyDescent="0.25">
      <c r="A571" s="250"/>
      <c r="B571" s="484"/>
      <c r="C571" s="484"/>
      <c r="D571" s="484"/>
      <c r="E571" s="485" t="s">
        <v>25</v>
      </c>
      <c r="F571" s="488">
        <v>1</v>
      </c>
      <c r="G571" s="488">
        <v>1</v>
      </c>
      <c r="H571" s="488">
        <v>1</v>
      </c>
      <c r="I571" s="488">
        <v>1</v>
      </c>
      <c r="J571" s="487"/>
      <c r="K571" s="487"/>
      <c r="L571" s="487"/>
      <c r="M571" s="487"/>
      <c r="N571" s="487"/>
      <c r="O571" s="487"/>
      <c r="P571" s="487"/>
      <c r="Q571" s="487"/>
      <c r="R571" s="487"/>
      <c r="S571" s="487"/>
      <c r="T571" s="487"/>
      <c r="U571" s="487"/>
      <c r="V571" s="487"/>
      <c r="W571" s="487"/>
      <c r="X571" s="487"/>
      <c r="Y571" s="487"/>
      <c r="Z571" s="487"/>
      <c r="AA571" s="487"/>
      <c r="AB571" s="487"/>
      <c r="AC571" s="487"/>
      <c r="AD571" s="487"/>
      <c r="AE571" s="487"/>
      <c r="AF571" s="487"/>
      <c r="AG571" s="487"/>
      <c r="AH571" s="487"/>
      <c r="AI571" s="487"/>
    </row>
    <row r="572" spans="1:35" s="489" customFormat="1" x14ac:dyDescent="0.25">
      <c r="A572" s="250">
        <v>184</v>
      </c>
      <c r="B572" s="484"/>
      <c r="C572" s="484" t="s">
        <v>431</v>
      </c>
      <c r="D572" s="484" t="s">
        <v>793</v>
      </c>
      <c r="E572" s="485" t="s">
        <v>23</v>
      </c>
      <c r="F572" s="456">
        <v>1</v>
      </c>
      <c r="G572" s="486">
        <v>1</v>
      </c>
      <c r="H572" s="486">
        <v>1</v>
      </c>
      <c r="I572" s="486">
        <v>1</v>
      </c>
      <c r="J572" s="487"/>
      <c r="K572" s="487"/>
      <c r="L572" s="487"/>
      <c r="M572" s="487"/>
      <c r="N572" s="487"/>
      <c r="O572" s="487"/>
      <c r="P572" s="487"/>
      <c r="Q572" s="487"/>
      <c r="R572" s="487"/>
      <c r="S572" s="487"/>
      <c r="T572" s="487"/>
      <c r="U572" s="487"/>
      <c r="V572" s="487"/>
      <c r="W572" s="487"/>
      <c r="X572" s="487"/>
      <c r="Y572" s="487"/>
      <c r="Z572" s="487"/>
      <c r="AA572" s="487"/>
      <c r="AB572" s="487"/>
      <c r="AC572" s="487"/>
      <c r="AD572" s="487"/>
      <c r="AE572" s="487"/>
      <c r="AF572" s="487"/>
      <c r="AG572" s="487"/>
      <c r="AH572" s="487"/>
      <c r="AI572" s="487"/>
    </row>
    <row r="573" spans="1:35" s="489" customFormat="1" x14ac:dyDescent="0.25">
      <c r="A573" s="250"/>
      <c r="B573" s="484"/>
      <c r="C573" s="484"/>
      <c r="D573" s="484"/>
      <c r="E573" s="485" t="s">
        <v>24</v>
      </c>
      <c r="F573" s="488">
        <v>1</v>
      </c>
      <c r="G573" s="488">
        <v>0</v>
      </c>
      <c r="H573" s="488">
        <v>0</v>
      </c>
      <c r="I573" s="488">
        <v>0</v>
      </c>
      <c r="J573" s="487"/>
      <c r="K573" s="487"/>
      <c r="L573" s="487"/>
      <c r="M573" s="487"/>
      <c r="N573" s="487"/>
      <c r="O573" s="487"/>
      <c r="P573" s="487"/>
      <c r="Q573" s="487"/>
      <c r="R573" s="487"/>
      <c r="S573" s="487"/>
      <c r="T573" s="487"/>
      <c r="U573" s="487"/>
      <c r="V573" s="487"/>
      <c r="W573" s="487"/>
      <c r="X573" s="487"/>
      <c r="Y573" s="487"/>
      <c r="Z573" s="487"/>
      <c r="AA573" s="487"/>
      <c r="AB573" s="487"/>
      <c r="AC573" s="487"/>
      <c r="AD573" s="487"/>
      <c r="AE573" s="487"/>
      <c r="AF573" s="487"/>
      <c r="AG573" s="487"/>
      <c r="AH573" s="487"/>
      <c r="AI573" s="487"/>
    </row>
    <row r="574" spans="1:35" s="489" customFormat="1" x14ac:dyDescent="0.25">
      <c r="A574" s="250"/>
      <c r="B574" s="484"/>
      <c r="C574" s="484"/>
      <c r="D574" s="484"/>
      <c r="E574" s="485" t="s">
        <v>25</v>
      </c>
      <c r="F574" s="488">
        <v>1</v>
      </c>
      <c r="G574" s="488">
        <v>1</v>
      </c>
      <c r="H574" s="488">
        <v>1</v>
      </c>
      <c r="I574" s="488">
        <v>1</v>
      </c>
      <c r="J574" s="487"/>
      <c r="K574" s="487"/>
      <c r="L574" s="487"/>
      <c r="M574" s="487"/>
      <c r="N574" s="487"/>
      <c r="O574" s="487"/>
      <c r="P574" s="487"/>
      <c r="Q574" s="487"/>
      <c r="R574" s="487"/>
      <c r="S574" s="487"/>
      <c r="T574" s="487"/>
      <c r="U574" s="487"/>
      <c r="V574" s="487"/>
      <c r="W574" s="487"/>
      <c r="X574" s="487"/>
      <c r="Y574" s="487"/>
      <c r="Z574" s="487"/>
      <c r="AA574" s="487"/>
      <c r="AB574" s="487"/>
      <c r="AC574" s="487"/>
      <c r="AD574" s="487"/>
      <c r="AE574" s="487"/>
      <c r="AF574" s="487"/>
      <c r="AG574" s="487"/>
      <c r="AH574" s="487"/>
      <c r="AI574" s="487"/>
    </row>
    <row r="575" spans="1:35" s="489" customFormat="1" x14ac:dyDescent="0.25">
      <c r="A575" s="250">
        <v>185</v>
      </c>
      <c r="B575" s="484"/>
      <c r="C575" s="484" t="s">
        <v>431</v>
      </c>
      <c r="D575" s="484" t="s">
        <v>794</v>
      </c>
      <c r="E575" s="485" t="s">
        <v>23</v>
      </c>
      <c r="F575" s="456">
        <v>1</v>
      </c>
      <c r="G575" s="486">
        <v>1</v>
      </c>
      <c r="H575" s="486">
        <v>1</v>
      </c>
      <c r="I575" s="486">
        <v>1</v>
      </c>
      <c r="J575" s="487"/>
      <c r="K575" s="487"/>
      <c r="L575" s="487"/>
      <c r="M575" s="487"/>
      <c r="N575" s="487"/>
      <c r="O575" s="487"/>
      <c r="P575" s="487"/>
      <c r="Q575" s="487"/>
      <c r="R575" s="487"/>
      <c r="S575" s="487"/>
      <c r="T575" s="487"/>
      <c r="U575" s="487"/>
      <c r="V575" s="487"/>
      <c r="W575" s="487"/>
      <c r="X575" s="487"/>
      <c r="Y575" s="487"/>
      <c r="Z575" s="487"/>
      <c r="AA575" s="487"/>
      <c r="AB575" s="487"/>
      <c r="AC575" s="487"/>
      <c r="AD575" s="487"/>
      <c r="AE575" s="487"/>
      <c r="AF575" s="487"/>
      <c r="AG575" s="487"/>
      <c r="AH575" s="487"/>
      <c r="AI575" s="487"/>
    </row>
    <row r="576" spans="1:35" s="489" customFormat="1" x14ac:dyDescent="0.25">
      <c r="A576" s="250"/>
      <c r="B576" s="484"/>
      <c r="C576" s="484"/>
      <c r="D576" s="484"/>
      <c r="E576" s="485" t="s">
        <v>24</v>
      </c>
      <c r="F576" s="488">
        <v>1</v>
      </c>
      <c r="G576" s="488">
        <v>0</v>
      </c>
      <c r="H576" s="488">
        <v>0</v>
      </c>
      <c r="I576" s="488">
        <v>0</v>
      </c>
      <c r="J576" s="487"/>
      <c r="K576" s="487"/>
      <c r="L576" s="487"/>
      <c r="M576" s="487"/>
      <c r="N576" s="487"/>
      <c r="O576" s="487"/>
      <c r="P576" s="487"/>
      <c r="Q576" s="487"/>
      <c r="R576" s="487"/>
      <c r="S576" s="487"/>
      <c r="T576" s="487"/>
      <c r="U576" s="487"/>
      <c r="V576" s="487"/>
      <c r="W576" s="487"/>
      <c r="X576" s="487"/>
      <c r="Y576" s="487"/>
      <c r="Z576" s="487"/>
      <c r="AA576" s="487"/>
      <c r="AB576" s="487"/>
      <c r="AC576" s="487"/>
      <c r="AD576" s="487"/>
      <c r="AE576" s="487"/>
      <c r="AF576" s="487"/>
      <c r="AG576" s="487"/>
      <c r="AH576" s="487"/>
      <c r="AI576" s="487"/>
    </row>
    <row r="577" spans="1:35" s="489" customFormat="1" x14ac:dyDescent="0.25">
      <c r="A577" s="250"/>
      <c r="B577" s="484"/>
      <c r="C577" s="484"/>
      <c r="D577" s="484"/>
      <c r="E577" s="485" t="s">
        <v>25</v>
      </c>
      <c r="F577" s="488">
        <v>1</v>
      </c>
      <c r="G577" s="488">
        <v>1</v>
      </c>
      <c r="H577" s="488">
        <v>1</v>
      </c>
      <c r="I577" s="488">
        <v>1</v>
      </c>
      <c r="J577" s="487"/>
      <c r="K577" s="487"/>
      <c r="L577" s="487"/>
      <c r="M577" s="487"/>
      <c r="N577" s="487"/>
      <c r="O577" s="487"/>
      <c r="P577" s="487"/>
      <c r="Q577" s="487"/>
      <c r="R577" s="487"/>
      <c r="S577" s="487"/>
      <c r="T577" s="487"/>
      <c r="U577" s="487"/>
      <c r="V577" s="487"/>
      <c r="W577" s="487"/>
      <c r="X577" s="487"/>
      <c r="Y577" s="487"/>
      <c r="Z577" s="487"/>
      <c r="AA577" s="487"/>
      <c r="AB577" s="487"/>
      <c r="AC577" s="487"/>
      <c r="AD577" s="487"/>
      <c r="AE577" s="487"/>
      <c r="AF577" s="487"/>
      <c r="AG577" s="487"/>
      <c r="AH577" s="487"/>
      <c r="AI577" s="487"/>
    </row>
    <row r="578" spans="1:35" s="489" customFormat="1" x14ac:dyDescent="0.25">
      <c r="A578" s="250">
        <v>186</v>
      </c>
      <c r="B578" s="484"/>
      <c r="C578" s="484" t="s">
        <v>431</v>
      </c>
      <c r="D578" s="484" t="s">
        <v>795</v>
      </c>
      <c r="E578" s="485" t="s">
        <v>23</v>
      </c>
      <c r="F578" s="456">
        <v>1</v>
      </c>
      <c r="G578" s="486">
        <v>1</v>
      </c>
      <c r="H578" s="486">
        <v>1</v>
      </c>
      <c r="I578" s="486">
        <v>1</v>
      </c>
      <c r="J578" s="487"/>
      <c r="K578" s="487"/>
      <c r="L578" s="487"/>
      <c r="M578" s="487"/>
      <c r="N578" s="487"/>
      <c r="O578" s="487"/>
      <c r="P578" s="487"/>
      <c r="Q578" s="487"/>
      <c r="R578" s="487"/>
      <c r="S578" s="487"/>
      <c r="T578" s="487"/>
      <c r="U578" s="487"/>
      <c r="V578" s="487"/>
      <c r="W578" s="487"/>
      <c r="X578" s="487"/>
      <c r="Y578" s="487"/>
      <c r="Z578" s="487"/>
      <c r="AA578" s="487"/>
      <c r="AB578" s="487"/>
      <c r="AC578" s="487"/>
      <c r="AD578" s="487"/>
      <c r="AE578" s="487"/>
      <c r="AF578" s="487"/>
      <c r="AG578" s="487"/>
      <c r="AH578" s="487"/>
      <c r="AI578" s="487"/>
    </row>
    <row r="579" spans="1:35" s="489" customFormat="1" x14ac:dyDescent="0.25">
      <c r="A579" s="250"/>
      <c r="B579" s="484"/>
      <c r="C579" s="484"/>
      <c r="D579" s="484"/>
      <c r="E579" s="485" t="s">
        <v>24</v>
      </c>
      <c r="F579" s="488">
        <v>1</v>
      </c>
      <c r="G579" s="488">
        <v>0</v>
      </c>
      <c r="H579" s="488">
        <v>0</v>
      </c>
      <c r="I579" s="488">
        <v>0</v>
      </c>
      <c r="J579" s="487"/>
      <c r="K579" s="487"/>
      <c r="L579" s="487"/>
      <c r="M579" s="487"/>
      <c r="N579" s="487"/>
      <c r="O579" s="487"/>
      <c r="P579" s="487"/>
      <c r="Q579" s="487"/>
      <c r="R579" s="487"/>
      <c r="S579" s="487"/>
      <c r="T579" s="487"/>
      <c r="U579" s="487"/>
      <c r="V579" s="487"/>
      <c r="W579" s="487"/>
      <c r="X579" s="487"/>
      <c r="Y579" s="487"/>
      <c r="Z579" s="487"/>
      <c r="AA579" s="487"/>
      <c r="AB579" s="487"/>
      <c r="AC579" s="487"/>
      <c r="AD579" s="487"/>
      <c r="AE579" s="487"/>
      <c r="AF579" s="487"/>
      <c r="AG579" s="487"/>
      <c r="AH579" s="487"/>
      <c r="AI579" s="487"/>
    </row>
    <row r="580" spans="1:35" s="489" customFormat="1" x14ac:dyDescent="0.25">
      <c r="A580" s="250"/>
      <c r="B580" s="484"/>
      <c r="C580" s="484"/>
      <c r="D580" s="484"/>
      <c r="E580" s="485" t="s">
        <v>25</v>
      </c>
      <c r="F580" s="488">
        <v>1</v>
      </c>
      <c r="G580" s="488">
        <v>1</v>
      </c>
      <c r="H580" s="488">
        <v>1</v>
      </c>
      <c r="I580" s="488">
        <v>1</v>
      </c>
      <c r="J580" s="487"/>
      <c r="K580" s="487"/>
      <c r="L580" s="487"/>
      <c r="M580" s="487"/>
      <c r="N580" s="487"/>
      <c r="O580" s="487"/>
      <c r="P580" s="487"/>
      <c r="Q580" s="487"/>
      <c r="R580" s="487"/>
      <c r="S580" s="487"/>
      <c r="T580" s="487"/>
      <c r="U580" s="487"/>
      <c r="V580" s="487"/>
      <c r="W580" s="487"/>
      <c r="X580" s="487"/>
      <c r="Y580" s="487"/>
      <c r="Z580" s="487"/>
      <c r="AA580" s="487"/>
      <c r="AB580" s="487"/>
      <c r="AC580" s="487"/>
      <c r="AD580" s="487"/>
      <c r="AE580" s="487"/>
      <c r="AF580" s="487"/>
      <c r="AG580" s="487"/>
      <c r="AH580" s="487"/>
      <c r="AI580" s="487"/>
    </row>
    <row r="581" spans="1:35" s="489" customFormat="1" x14ac:dyDescent="0.25">
      <c r="A581" s="250">
        <v>187</v>
      </c>
      <c r="B581" s="484" t="s">
        <v>459</v>
      </c>
      <c r="C581" s="484" t="s">
        <v>463</v>
      </c>
      <c r="D581" s="484" t="s">
        <v>796</v>
      </c>
      <c r="E581" s="485" t="s">
        <v>23</v>
      </c>
      <c r="F581" s="456">
        <v>1</v>
      </c>
      <c r="G581" s="486">
        <v>1</v>
      </c>
      <c r="H581" s="486">
        <v>1</v>
      </c>
      <c r="I581" s="486">
        <v>1</v>
      </c>
      <c r="J581" s="487"/>
      <c r="K581" s="487"/>
      <c r="L581" s="487"/>
      <c r="M581" s="487"/>
      <c r="N581" s="487"/>
      <c r="O581" s="487"/>
      <c r="P581" s="487"/>
      <c r="Q581" s="487"/>
      <c r="R581" s="487"/>
      <c r="S581" s="487"/>
      <c r="T581" s="487"/>
      <c r="U581" s="487"/>
      <c r="V581" s="487"/>
      <c r="W581" s="487"/>
      <c r="X581" s="487"/>
      <c r="Y581" s="487"/>
      <c r="Z581" s="487"/>
      <c r="AA581" s="487"/>
      <c r="AB581" s="487"/>
      <c r="AC581" s="487"/>
      <c r="AD581" s="487"/>
      <c r="AE581" s="487"/>
      <c r="AF581" s="487"/>
      <c r="AG581" s="487"/>
      <c r="AH581" s="487"/>
      <c r="AI581" s="487"/>
    </row>
    <row r="582" spans="1:35" s="489" customFormat="1" x14ac:dyDescent="0.25">
      <c r="A582" s="250"/>
      <c r="B582" s="484"/>
      <c r="C582" s="484"/>
      <c r="D582" s="484"/>
      <c r="E582" s="485" t="s">
        <v>24</v>
      </c>
      <c r="F582" s="488">
        <v>1</v>
      </c>
      <c r="G582" s="488">
        <v>0</v>
      </c>
      <c r="H582" s="488">
        <v>0</v>
      </c>
      <c r="I582" s="488">
        <v>0</v>
      </c>
      <c r="J582" s="487"/>
      <c r="K582" s="487"/>
      <c r="L582" s="487"/>
      <c r="M582" s="487"/>
      <c r="N582" s="487"/>
      <c r="O582" s="487"/>
      <c r="P582" s="487"/>
      <c r="Q582" s="487"/>
      <c r="R582" s="487"/>
      <c r="S582" s="487"/>
      <c r="T582" s="487"/>
      <c r="U582" s="487"/>
      <c r="V582" s="487"/>
      <c r="W582" s="487"/>
      <c r="X582" s="487"/>
      <c r="Y582" s="487"/>
      <c r="Z582" s="487"/>
      <c r="AA582" s="487"/>
      <c r="AB582" s="487"/>
      <c r="AC582" s="487"/>
      <c r="AD582" s="487"/>
      <c r="AE582" s="487"/>
      <c r="AF582" s="487"/>
      <c r="AG582" s="487"/>
      <c r="AH582" s="487"/>
      <c r="AI582" s="487"/>
    </row>
    <row r="583" spans="1:35" s="489" customFormat="1" x14ac:dyDescent="0.25">
      <c r="A583" s="250"/>
      <c r="B583" s="484"/>
      <c r="C583" s="484"/>
      <c r="D583" s="484"/>
      <c r="E583" s="485" t="s">
        <v>25</v>
      </c>
      <c r="F583" s="488">
        <v>1</v>
      </c>
      <c r="G583" s="488">
        <v>1</v>
      </c>
      <c r="H583" s="488">
        <v>1</v>
      </c>
      <c r="I583" s="488">
        <v>1</v>
      </c>
      <c r="J583" s="487"/>
      <c r="K583" s="487"/>
      <c r="L583" s="487"/>
      <c r="M583" s="487"/>
      <c r="N583" s="487"/>
      <c r="O583" s="487"/>
      <c r="P583" s="487"/>
      <c r="Q583" s="487"/>
      <c r="R583" s="487"/>
      <c r="S583" s="487"/>
      <c r="T583" s="487"/>
      <c r="U583" s="487"/>
      <c r="V583" s="487"/>
      <c r="W583" s="487"/>
      <c r="X583" s="487"/>
      <c r="Y583" s="487"/>
      <c r="Z583" s="487"/>
      <c r="AA583" s="487"/>
      <c r="AB583" s="487"/>
      <c r="AC583" s="487"/>
      <c r="AD583" s="487"/>
      <c r="AE583" s="487"/>
      <c r="AF583" s="487"/>
      <c r="AG583" s="487"/>
      <c r="AH583" s="487"/>
      <c r="AI583" s="487"/>
    </row>
    <row r="584" spans="1:35" s="489" customFormat="1" x14ac:dyDescent="0.25">
      <c r="A584" s="250">
        <v>188</v>
      </c>
      <c r="B584" s="484" t="s">
        <v>464</v>
      </c>
      <c r="C584" s="484" t="s">
        <v>464</v>
      </c>
      <c r="D584" s="484" t="s">
        <v>797</v>
      </c>
      <c r="E584" s="485" t="s">
        <v>23</v>
      </c>
      <c r="F584" s="456">
        <v>1</v>
      </c>
      <c r="G584" s="486">
        <v>1</v>
      </c>
      <c r="H584" s="486">
        <v>1</v>
      </c>
      <c r="I584" s="486">
        <v>1</v>
      </c>
      <c r="J584" s="487"/>
      <c r="K584" s="487"/>
      <c r="L584" s="487"/>
      <c r="M584" s="487"/>
      <c r="N584" s="487"/>
      <c r="O584" s="487"/>
      <c r="P584" s="487"/>
      <c r="Q584" s="487"/>
      <c r="R584" s="487"/>
      <c r="S584" s="487"/>
      <c r="T584" s="487"/>
      <c r="U584" s="487"/>
      <c r="V584" s="487"/>
      <c r="W584" s="487"/>
      <c r="X584" s="487"/>
      <c r="Y584" s="487"/>
      <c r="Z584" s="487"/>
      <c r="AA584" s="487"/>
      <c r="AB584" s="487"/>
      <c r="AC584" s="487"/>
      <c r="AD584" s="487"/>
      <c r="AE584" s="487"/>
      <c r="AF584" s="487"/>
      <c r="AG584" s="487"/>
      <c r="AH584" s="487"/>
      <c r="AI584" s="487"/>
    </row>
    <row r="585" spans="1:35" s="489" customFormat="1" x14ac:dyDescent="0.25">
      <c r="A585" s="250"/>
      <c r="B585" s="484"/>
      <c r="C585" s="484"/>
      <c r="D585" s="484"/>
      <c r="E585" s="485" t="s">
        <v>24</v>
      </c>
      <c r="F585" s="488">
        <v>1</v>
      </c>
      <c r="G585" s="488">
        <v>0</v>
      </c>
      <c r="H585" s="488">
        <v>0</v>
      </c>
      <c r="I585" s="488">
        <v>0</v>
      </c>
      <c r="J585" s="487"/>
      <c r="K585" s="487"/>
      <c r="L585" s="487"/>
      <c r="M585" s="487"/>
      <c r="N585" s="487"/>
      <c r="O585" s="487"/>
      <c r="P585" s="487"/>
      <c r="Q585" s="487"/>
      <c r="R585" s="487"/>
      <c r="S585" s="487"/>
      <c r="T585" s="487"/>
      <c r="U585" s="487"/>
      <c r="V585" s="487"/>
      <c r="W585" s="487"/>
      <c r="X585" s="487"/>
      <c r="Y585" s="487"/>
      <c r="Z585" s="487"/>
      <c r="AA585" s="487"/>
      <c r="AB585" s="487"/>
      <c r="AC585" s="487"/>
      <c r="AD585" s="487"/>
      <c r="AE585" s="487"/>
      <c r="AF585" s="487"/>
      <c r="AG585" s="487"/>
      <c r="AH585" s="487"/>
      <c r="AI585" s="487"/>
    </row>
    <row r="586" spans="1:35" s="489" customFormat="1" x14ac:dyDescent="0.25">
      <c r="A586" s="250"/>
      <c r="B586" s="484"/>
      <c r="C586" s="484"/>
      <c r="D586" s="484"/>
      <c r="E586" s="485" t="s">
        <v>25</v>
      </c>
      <c r="F586" s="488">
        <v>1</v>
      </c>
      <c r="G586" s="488">
        <v>1</v>
      </c>
      <c r="H586" s="488">
        <v>1</v>
      </c>
      <c r="I586" s="488">
        <v>1</v>
      </c>
      <c r="J586" s="487"/>
      <c r="K586" s="487"/>
      <c r="L586" s="487"/>
      <c r="M586" s="487"/>
      <c r="N586" s="487"/>
      <c r="O586" s="487"/>
      <c r="P586" s="487"/>
      <c r="Q586" s="487"/>
      <c r="R586" s="487"/>
      <c r="S586" s="487"/>
      <c r="T586" s="487"/>
      <c r="U586" s="487"/>
      <c r="V586" s="487"/>
      <c r="W586" s="487"/>
      <c r="X586" s="487"/>
      <c r="Y586" s="487"/>
      <c r="Z586" s="487"/>
      <c r="AA586" s="487"/>
      <c r="AB586" s="487"/>
      <c r="AC586" s="487"/>
      <c r="AD586" s="487"/>
      <c r="AE586" s="487"/>
      <c r="AF586" s="487"/>
      <c r="AG586" s="487"/>
      <c r="AH586" s="487"/>
      <c r="AI586" s="487"/>
    </row>
    <row r="587" spans="1:35" s="489" customFormat="1" x14ac:dyDescent="0.25">
      <c r="A587" s="250">
        <v>189</v>
      </c>
      <c r="B587" s="484"/>
      <c r="C587" s="484" t="s">
        <v>465</v>
      </c>
      <c r="D587" s="484" t="s">
        <v>798</v>
      </c>
      <c r="E587" s="485" t="s">
        <v>23</v>
      </c>
      <c r="F587" s="456">
        <v>1</v>
      </c>
      <c r="G587" s="486">
        <v>1</v>
      </c>
      <c r="H587" s="486">
        <v>1</v>
      </c>
      <c r="I587" s="486">
        <v>1</v>
      </c>
      <c r="J587" s="487"/>
      <c r="K587" s="487"/>
      <c r="L587" s="487"/>
      <c r="M587" s="487"/>
      <c r="N587" s="487"/>
      <c r="O587" s="487"/>
      <c r="P587" s="487"/>
      <c r="Q587" s="487"/>
      <c r="R587" s="487"/>
      <c r="S587" s="487"/>
      <c r="T587" s="487"/>
      <c r="U587" s="487"/>
      <c r="V587" s="487"/>
      <c r="W587" s="487"/>
      <c r="X587" s="487"/>
      <c r="Y587" s="487"/>
      <c r="Z587" s="487"/>
      <c r="AA587" s="487"/>
      <c r="AB587" s="487"/>
      <c r="AC587" s="487"/>
      <c r="AD587" s="487"/>
      <c r="AE587" s="487"/>
      <c r="AF587" s="487"/>
      <c r="AG587" s="487"/>
      <c r="AH587" s="487"/>
      <c r="AI587" s="487"/>
    </row>
    <row r="588" spans="1:35" s="489" customFormat="1" x14ac:dyDescent="0.25">
      <c r="A588" s="250"/>
      <c r="B588" s="484"/>
      <c r="C588" s="484"/>
      <c r="D588" s="484"/>
      <c r="E588" s="485" t="s">
        <v>24</v>
      </c>
      <c r="F588" s="488">
        <v>1</v>
      </c>
      <c r="G588" s="488">
        <v>0</v>
      </c>
      <c r="H588" s="488">
        <v>0</v>
      </c>
      <c r="I588" s="488">
        <v>0</v>
      </c>
      <c r="J588" s="487"/>
      <c r="K588" s="487"/>
      <c r="L588" s="487"/>
      <c r="M588" s="487"/>
      <c r="N588" s="487"/>
      <c r="O588" s="487"/>
      <c r="P588" s="487"/>
      <c r="Q588" s="487"/>
      <c r="R588" s="487"/>
      <c r="S588" s="487"/>
      <c r="T588" s="487"/>
      <c r="U588" s="487"/>
      <c r="V588" s="487"/>
      <c r="W588" s="487"/>
      <c r="X588" s="487"/>
      <c r="Y588" s="487"/>
      <c r="Z588" s="487"/>
      <c r="AA588" s="487"/>
      <c r="AB588" s="487"/>
      <c r="AC588" s="487"/>
      <c r="AD588" s="487"/>
      <c r="AE588" s="487"/>
      <c r="AF588" s="487"/>
      <c r="AG588" s="487"/>
      <c r="AH588" s="487"/>
      <c r="AI588" s="487"/>
    </row>
    <row r="589" spans="1:35" s="489" customFormat="1" x14ac:dyDescent="0.25">
      <c r="A589" s="250"/>
      <c r="B589" s="484"/>
      <c r="C589" s="484"/>
      <c r="D589" s="484"/>
      <c r="E589" s="485" t="s">
        <v>25</v>
      </c>
      <c r="F589" s="488">
        <v>1</v>
      </c>
      <c r="G589" s="488">
        <v>1</v>
      </c>
      <c r="H589" s="488">
        <v>1</v>
      </c>
      <c r="I589" s="488">
        <v>1</v>
      </c>
      <c r="J589" s="487"/>
      <c r="K589" s="487"/>
      <c r="L589" s="487"/>
      <c r="M589" s="487"/>
      <c r="N589" s="487"/>
      <c r="O589" s="487"/>
      <c r="P589" s="487"/>
      <c r="Q589" s="487"/>
      <c r="R589" s="487"/>
      <c r="S589" s="487"/>
      <c r="T589" s="487"/>
      <c r="U589" s="487"/>
      <c r="V589" s="487"/>
      <c r="W589" s="487"/>
      <c r="X589" s="487"/>
      <c r="Y589" s="487"/>
      <c r="Z589" s="487"/>
      <c r="AA589" s="487"/>
      <c r="AB589" s="487"/>
      <c r="AC589" s="487"/>
      <c r="AD589" s="487"/>
      <c r="AE589" s="487"/>
      <c r="AF589" s="487"/>
      <c r="AG589" s="487"/>
      <c r="AH589" s="487"/>
      <c r="AI589" s="487"/>
    </row>
    <row r="590" spans="1:35" s="489" customFormat="1" x14ac:dyDescent="0.25">
      <c r="A590" s="250">
        <v>190</v>
      </c>
      <c r="B590" s="484"/>
      <c r="C590" s="484" t="s">
        <v>467</v>
      </c>
      <c r="D590" s="484" t="s">
        <v>799</v>
      </c>
      <c r="E590" s="485" t="s">
        <v>23</v>
      </c>
      <c r="F590" s="456">
        <v>1</v>
      </c>
      <c r="G590" s="486">
        <v>1</v>
      </c>
      <c r="H590" s="486">
        <v>1</v>
      </c>
      <c r="I590" s="486">
        <v>1</v>
      </c>
      <c r="J590" s="487"/>
      <c r="K590" s="487"/>
      <c r="L590" s="487"/>
      <c r="M590" s="487"/>
      <c r="N590" s="487"/>
      <c r="O590" s="487"/>
      <c r="P590" s="487"/>
      <c r="Q590" s="487"/>
      <c r="R590" s="487"/>
      <c r="S590" s="487"/>
      <c r="T590" s="487"/>
      <c r="U590" s="487"/>
      <c r="V590" s="487"/>
      <c r="W590" s="487"/>
      <c r="X590" s="487"/>
      <c r="Y590" s="487"/>
      <c r="Z590" s="487"/>
      <c r="AA590" s="487"/>
      <c r="AB590" s="487"/>
      <c r="AC590" s="487"/>
      <c r="AD590" s="487"/>
      <c r="AE590" s="487"/>
      <c r="AF590" s="487"/>
      <c r="AG590" s="487"/>
      <c r="AH590" s="487"/>
      <c r="AI590" s="487"/>
    </row>
    <row r="591" spans="1:35" s="489" customFormat="1" x14ac:dyDescent="0.25">
      <c r="A591" s="250"/>
      <c r="B591" s="484"/>
      <c r="C591" s="484"/>
      <c r="D591" s="484"/>
      <c r="E591" s="485" t="s">
        <v>24</v>
      </c>
      <c r="F591" s="488">
        <v>1</v>
      </c>
      <c r="G591" s="488">
        <v>0</v>
      </c>
      <c r="H591" s="488">
        <v>0</v>
      </c>
      <c r="I591" s="488">
        <v>0</v>
      </c>
      <c r="J591" s="487"/>
      <c r="K591" s="487"/>
      <c r="L591" s="487"/>
      <c r="M591" s="487"/>
      <c r="N591" s="487"/>
      <c r="O591" s="487"/>
      <c r="P591" s="487"/>
      <c r="Q591" s="487"/>
      <c r="R591" s="487"/>
      <c r="S591" s="487"/>
      <c r="T591" s="487"/>
      <c r="U591" s="487"/>
      <c r="V591" s="487"/>
      <c r="W591" s="487"/>
      <c r="X591" s="487"/>
      <c r="Y591" s="487"/>
      <c r="Z591" s="487"/>
      <c r="AA591" s="487"/>
      <c r="AB591" s="487"/>
      <c r="AC591" s="487"/>
      <c r="AD591" s="487"/>
      <c r="AE591" s="487"/>
      <c r="AF591" s="487"/>
      <c r="AG591" s="487"/>
      <c r="AH591" s="487"/>
      <c r="AI591" s="487"/>
    </row>
    <row r="592" spans="1:35" s="489" customFormat="1" x14ac:dyDescent="0.25">
      <c r="A592" s="250"/>
      <c r="B592" s="484"/>
      <c r="C592" s="484"/>
      <c r="D592" s="484"/>
      <c r="E592" s="485" t="s">
        <v>25</v>
      </c>
      <c r="F592" s="488">
        <v>1</v>
      </c>
      <c r="G592" s="488">
        <v>1</v>
      </c>
      <c r="H592" s="488">
        <v>1</v>
      </c>
      <c r="I592" s="488">
        <v>1</v>
      </c>
      <c r="J592" s="487"/>
      <c r="K592" s="487"/>
      <c r="L592" s="487"/>
      <c r="M592" s="487"/>
      <c r="N592" s="487"/>
      <c r="O592" s="487"/>
      <c r="P592" s="487"/>
      <c r="Q592" s="487"/>
      <c r="R592" s="487"/>
      <c r="S592" s="487"/>
      <c r="T592" s="487"/>
      <c r="U592" s="487"/>
      <c r="V592" s="487"/>
      <c r="W592" s="487"/>
      <c r="X592" s="487"/>
      <c r="Y592" s="487"/>
      <c r="Z592" s="487"/>
      <c r="AA592" s="487"/>
      <c r="AB592" s="487"/>
      <c r="AC592" s="487"/>
      <c r="AD592" s="487"/>
      <c r="AE592" s="487"/>
      <c r="AF592" s="487"/>
      <c r="AG592" s="487"/>
      <c r="AH592" s="487"/>
      <c r="AI592" s="487"/>
    </row>
    <row r="593" spans="1:35" s="489" customFormat="1" x14ac:dyDescent="0.25">
      <c r="A593" s="250">
        <v>191</v>
      </c>
      <c r="B593" s="484"/>
      <c r="C593" s="484" t="s">
        <v>467</v>
      </c>
      <c r="D593" s="484" t="s">
        <v>477</v>
      </c>
      <c r="E593" s="485" t="s">
        <v>23</v>
      </c>
      <c r="F593" s="456">
        <v>1</v>
      </c>
      <c r="G593" s="486">
        <v>1</v>
      </c>
      <c r="H593" s="486">
        <v>1</v>
      </c>
      <c r="I593" s="486">
        <v>1</v>
      </c>
      <c r="J593" s="487"/>
      <c r="K593" s="487"/>
      <c r="L593" s="487"/>
      <c r="M593" s="487"/>
      <c r="N593" s="487"/>
      <c r="O593" s="487"/>
      <c r="P593" s="487"/>
      <c r="Q593" s="487"/>
      <c r="R593" s="487"/>
      <c r="S593" s="487"/>
      <c r="T593" s="487"/>
      <c r="U593" s="487"/>
      <c r="V593" s="487"/>
      <c r="W593" s="487"/>
      <c r="X593" s="487"/>
      <c r="Y593" s="487"/>
      <c r="Z593" s="487"/>
      <c r="AA593" s="487"/>
      <c r="AB593" s="487"/>
      <c r="AC593" s="487"/>
      <c r="AD593" s="487"/>
      <c r="AE593" s="487"/>
      <c r="AF593" s="487"/>
      <c r="AG593" s="487"/>
      <c r="AH593" s="487"/>
      <c r="AI593" s="487"/>
    </row>
    <row r="594" spans="1:35" s="489" customFormat="1" x14ac:dyDescent="0.25">
      <c r="A594" s="250"/>
      <c r="B594" s="484"/>
      <c r="C594" s="484"/>
      <c r="D594" s="484"/>
      <c r="E594" s="485" t="s">
        <v>24</v>
      </c>
      <c r="F594" s="488">
        <v>1</v>
      </c>
      <c r="G594" s="488">
        <v>0</v>
      </c>
      <c r="H594" s="488">
        <v>0</v>
      </c>
      <c r="I594" s="488">
        <v>0</v>
      </c>
      <c r="J594" s="487"/>
      <c r="K594" s="487"/>
      <c r="L594" s="487"/>
      <c r="M594" s="487"/>
      <c r="N594" s="487"/>
      <c r="O594" s="487"/>
      <c r="P594" s="487"/>
      <c r="Q594" s="487"/>
      <c r="R594" s="487"/>
      <c r="S594" s="487"/>
      <c r="T594" s="487"/>
      <c r="U594" s="487"/>
      <c r="V594" s="487"/>
      <c r="W594" s="487"/>
      <c r="X594" s="487"/>
      <c r="Y594" s="487"/>
      <c r="Z594" s="487"/>
      <c r="AA594" s="487"/>
      <c r="AB594" s="487"/>
      <c r="AC594" s="487"/>
      <c r="AD594" s="487"/>
      <c r="AE594" s="487"/>
      <c r="AF594" s="487"/>
      <c r="AG594" s="487"/>
      <c r="AH594" s="487"/>
      <c r="AI594" s="487"/>
    </row>
    <row r="595" spans="1:35" s="489" customFormat="1" x14ac:dyDescent="0.25">
      <c r="A595" s="250"/>
      <c r="B595" s="484"/>
      <c r="C595" s="484"/>
      <c r="D595" s="484"/>
      <c r="E595" s="485" t="s">
        <v>25</v>
      </c>
      <c r="F595" s="488">
        <v>1</v>
      </c>
      <c r="G595" s="488">
        <v>1</v>
      </c>
      <c r="H595" s="488">
        <v>1</v>
      </c>
      <c r="I595" s="488">
        <v>1</v>
      </c>
      <c r="J595" s="487"/>
      <c r="K595" s="487"/>
      <c r="L595" s="487"/>
      <c r="M595" s="487"/>
      <c r="N595" s="487"/>
      <c r="O595" s="487"/>
      <c r="P595" s="487"/>
      <c r="Q595" s="487"/>
      <c r="R595" s="487"/>
      <c r="S595" s="487"/>
      <c r="T595" s="487"/>
      <c r="U595" s="487"/>
      <c r="V595" s="487"/>
      <c r="W595" s="487"/>
      <c r="X595" s="487"/>
      <c r="Y595" s="487"/>
      <c r="Z595" s="487"/>
      <c r="AA595" s="487"/>
      <c r="AB595" s="487"/>
      <c r="AC595" s="487"/>
      <c r="AD595" s="487"/>
      <c r="AE595" s="487"/>
      <c r="AF595" s="487"/>
      <c r="AG595" s="487"/>
      <c r="AH595" s="487"/>
      <c r="AI595" s="487"/>
    </row>
    <row r="596" spans="1:35" s="489" customFormat="1" x14ac:dyDescent="0.25">
      <c r="A596" s="250">
        <v>192</v>
      </c>
      <c r="B596" s="484"/>
      <c r="C596" s="484" t="s">
        <v>467</v>
      </c>
      <c r="D596" s="484" t="s">
        <v>800</v>
      </c>
      <c r="E596" s="485" t="s">
        <v>23</v>
      </c>
      <c r="F596" s="456">
        <v>1</v>
      </c>
      <c r="G596" s="486">
        <v>1</v>
      </c>
      <c r="H596" s="486">
        <v>1</v>
      </c>
      <c r="I596" s="486">
        <v>1</v>
      </c>
      <c r="J596" s="487"/>
      <c r="K596" s="487"/>
      <c r="L596" s="487"/>
      <c r="M596" s="487"/>
      <c r="N596" s="487"/>
      <c r="O596" s="487"/>
      <c r="P596" s="487"/>
      <c r="Q596" s="487"/>
      <c r="R596" s="487"/>
      <c r="S596" s="487"/>
      <c r="T596" s="487"/>
      <c r="U596" s="487"/>
      <c r="V596" s="487"/>
      <c r="W596" s="487"/>
      <c r="X596" s="487"/>
      <c r="Y596" s="487"/>
      <c r="Z596" s="487"/>
      <c r="AA596" s="487"/>
      <c r="AB596" s="487"/>
      <c r="AC596" s="487"/>
      <c r="AD596" s="487"/>
      <c r="AE596" s="487"/>
      <c r="AF596" s="487"/>
      <c r="AG596" s="487"/>
      <c r="AH596" s="487"/>
      <c r="AI596" s="487"/>
    </row>
    <row r="597" spans="1:35" s="489" customFormat="1" x14ac:dyDescent="0.25">
      <c r="A597" s="250"/>
      <c r="B597" s="484"/>
      <c r="C597" s="484"/>
      <c r="D597" s="484"/>
      <c r="E597" s="485" t="s">
        <v>24</v>
      </c>
      <c r="F597" s="488">
        <v>1</v>
      </c>
      <c r="G597" s="488">
        <v>0</v>
      </c>
      <c r="H597" s="488">
        <v>0</v>
      </c>
      <c r="I597" s="488">
        <v>0</v>
      </c>
      <c r="J597" s="487"/>
      <c r="K597" s="487"/>
      <c r="L597" s="487"/>
      <c r="M597" s="487"/>
      <c r="N597" s="487"/>
      <c r="O597" s="487"/>
      <c r="P597" s="487"/>
      <c r="Q597" s="487"/>
      <c r="R597" s="487"/>
      <c r="S597" s="487"/>
      <c r="T597" s="487"/>
      <c r="U597" s="487"/>
      <c r="V597" s="487"/>
      <c r="W597" s="487"/>
      <c r="X597" s="487"/>
      <c r="Y597" s="487"/>
      <c r="Z597" s="487"/>
      <c r="AA597" s="487"/>
      <c r="AB597" s="487"/>
      <c r="AC597" s="487"/>
      <c r="AD597" s="487"/>
      <c r="AE597" s="487"/>
      <c r="AF597" s="487"/>
      <c r="AG597" s="487"/>
      <c r="AH597" s="487"/>
      <c r="AI597" s="487"/>
    </row>
    <row r="598" spans="1:35" s="489" customFormat="1" x14ac:dyDescent="0.25">
      <c r="A598" s="250"/>
      <c r="B598" s="484"/>
      <c r="C598" s="484"/>
      <c r="D598" s="484"/>
      <c r="E598" s="485" t="s">
        <v>25</v>
      </c>
      <c r="F598" s="488">
        <v>1</v>
      </c>
      <c r="G598" s="488">
        <v>1</v>
      </c>
      <c r="H598" s="488">
        <v>1</v>
      </c>
      <c r="I598" s="488">
        <v>1</v>
      </c>
      <c r="J598" s="487"/>
      <c r="K598" s="487"/>
      <c r="L598" s="487"/>
      <c r="M598" s="487"/>
      <c r="N598" s="487"/>
      <c r="O598" s="487"/>
      <c r="P598" s="487"/>
      <c r="Q598" s="487"/>
      <c r="R598" s="487"/>
      <c r="S598" s="487"/>
      <c r="T598" s="487"/>
      <c r="U598" s="487"/>
      <c r="V598" s="487"/>
      <c r="W598" s="487"/>
      <c r="X598" s="487"/>
      <c r="Y598" s="487"/>
      <c r="Z598" s="487"/>
      <c r="AA598" s="487"/>
      <c r="AB598" s="487"/>
      <c r="AC598" s="487"/>
      <c r="AD598" s="487"/>
      <c r="AE598" s="487"/>
      <c r="AF598" s="487"/>
      <c r="AG598" s="487"/>
      <c r="AH598" s="487"/>
      <c r="AI598" s="487"/>
    </row>
    <row r="599" spans="1:35" s="489" customFormat="1" x14ac:dyDescent="0.25">
      <c r="A599" s="250">
        <v>193</v>
      </c>
      <c r="B599" s="484" t="s">
        <v>473</v>
      </c>
      <c r="C599" s="484" t="s">
        <v>473</v>
      </c>
      <c r="D599" s="484" t="s">
        <v>801</v>
      </c>
      <c r="E599" s="485" t="s">
        <v>23</v>
      </c>
      <c r="F599" s="456">
        <v>1</v>
      </c>
      <c r="G599" s="486">
        <v>1</v>
      </c>
      <c r="H599" s="486">
        <v>1</v>
      </c>
      <c r="I599" s="486">
        <v>1</v>
      </c>
      <c r="J599" s="487"/>
      <c r="K599" s="487"/>
      <c r="L599" s="487"/>
      <c r="M599" s="487"/>
      <c r="N599" s="487"/>
      <c r="O599" s="487"/>
      <c r="P599" s="487"/>
      <c r="Q599" s="487"/>
      <c r="R599" s="487"/>
      <c r="S599" s="487"/>
      <c r="T599" s="487"/>
      <c r="U599" s="487"/>
      <c r="V599" s="487"/>
      <c r="W599" s="487"/>
      <c r="X599" s="487"/>
      <c r="Y599" s="487"/>
      <c r="Z599" s="487"/>
      <c r="AA599" s="487"/>
      <c r="AB599" s="487"/>
      <c r="AC599" s="487"/>
      <c r="AD599" s="487"/>
      <c r="AE599" s="487"/>
      <c r="AF599" s="487"/>
      <c r="AG599" s="487"/>
      <c r="AH599" s="487"/>
      <c r="AI599" s="487"/>
    </row>
    <row r="600" spans="1:35" s="489" customFormat="1" x14ac:dyDescent="0.25">
      <c r="A600" s="250"/>
      <c r="B600" s="484"/>
      <c r="C600" s="484"/>
      <c r="D600" s="484"/>
      <c r="E600" s="485" t="s">
        <v>24</v>
      </c>
      <c r="F600" s="488">
        <v>1</v>
      </c>
      <c r="G600" s="488">
        <v>0</v>
      </c>
      <c r="H600" s="488">
        <v>0</v>
      </c>
      <c r="I600" s="488">
        <v>0</v>
      </c>
      <c r="J600" s="487"/>
      <c r="K600" s="487"/>
      <c r="L600" s="487"/>
      <c r="M600" s="487"/>
      <c r="N600" s="487"/>
      <c r="O600" s="487"/>
      <c r="P600" s="487"/>
      <c r="Q600" s="487"/>
      <c r="R600" s="487"/>
      <c r="S600" s="487"/>
      <c r="T600" s="487"/>
      <c r="U600" s="487"/>
      <c r="V600" s="487"/>
      <c r="W600" s="487"/>
      <c r="X600" s="487"/>
      <c r="Y600" s="487"/>
      <c r="Z600" s="487"/>
      <c r="AA600" s="487"/>
      <c r="AB600" s="487"/>
      <c r="AC600" s="487"/>
      <c r="AD600" s="487"/>
      <c r="AE600" s="487"/>
      <c r="AF600" s="487"/>
      <c r="AG600" s="487"/>
      <c r="AH600" s="487"/>
      <c r="AI600" s="487"/>
    </row>
    <row r="601" spans="1:35" s="489" customFormat="1" x14ac:dyDescent="0.25">
      <c r="A601" s="250"/>
      <c r="B601" s="484"/>
      <c r="C601" s="484"/>
      <c r="D601" s="484"/>
      <c r="E601" s="485" t="s">
        <v>25</v>
      </c>
      <c r="F601" s="488">
        <v>1</v>
      </c>
      <c r="G601" s="488">
        <v>1</v>
      </c>
      <c r="H601" s="488">
        <v>1</v>
      </c>
      <c r="I601" s="488">
        <v>1</v>
      </c>
      <c r="J601" s="487"/>
      <c r="K601" s="487"/>
      <c r="L601" s="487"/>
      <c r="M601" s="487"/>
      <c r="N601" s="487"/>
      <c r="O601" s="487"/>
      <c r="P601" s="487"/>
      <c r="Q601" s="487"/>
      <c r="R601" s="487"/>
      <c r="S601" s="487"/>
      <c r="T601" s="487"/>
      <c r="U601" s="487"/>
      <c r="V601" s="487"/>
      <c r="W601" s="487"/>
      <c r="X601" s="487"/>
      <c r="Y601" s="487"/>
      <c r="Z601" s="487"/>
      <c r="AA601" s="487"/>
      <c r="AB601" s="487"/>
      <c r="AC601" s="487"/>
      <c r="AD601" s="487"/>
      <c r="AE601" s="487"/>
      <c r="AF601" s="487"/>
      <c r="AG601" s="487"/>
      <c r="AH601" s="487"/>
      <c r="AI601" s="487"/>
    </row>
    <row r="602" spans="1:35" s="489" customFormat="1" x14ac:dyDescent="0.25">
      <c r="A602" s="250">
        <v>194</v>
      </c>
      <c r="B602" s="484"/>
      <c r="C602" s="484" t="s">
        <v>474</v>
      </c>
      <c r="D602" s="484" t="s">
        <v>802</v>
      </c>
      <c r="E602" s="485" t="s">
        <v>23</v>
      </c>
      <c r="F602" s="456">
        <v>1</v>
      </c>
      <c r="G602" s="486">
        <v>1</v>
      </c>
      <c r="H602" s="486">
        <v>1</v>
      </c>
      <c r="I602" s="486">
        <v>1</v>
      </c>
      <c r="J602" s="487"/>
      <c r="K602" s="487"/>
      <c r="L602" s="487"/>
      <c r="M602" s="487"/>
      <c r="N602" s="487"/>
      <c r="O602" s="487"/>
      <c r="P602" s="487"/>
      <c r="Q602" s="487"/>
      <c r="R602" s="487"/>
      <c r="S602" s="487"/>
      <c r="T602" s="487"/>
      <c r="U602" s="487"/>
      <c r="V602" s="487"/>
      <c r="W602" s="487"/>
      <c r="X602" s="487"/>
      <c r="Y602" s="487"/>
      <c r="Z602" s="487"/>
      <c r="AA602" s="487"/>
      <c r="AB602" s="487"/>
      <c r="AC602" s="487"/>
      <c r="AD602" s="487"/>
      <c r="AE602" s="487"/>
      <c r="AF602" s="487"/>
      <c r="AG602" s="487"/>
      <c r="AH602" s="487"/>
      <c r="AI602" s="487"/>
    </row>
    <row r="603" spans="1:35" s="489" customFormat="1" x14ac:dyDescent="0.25">
      <c r="A603" s="250"/>
      <c r="B603" s="484"/>
      <c r="C603" s="484"/>
      <c r="D603" s="484"/>
      <c r="E603" s="485" t="s">
        <v>24</v>
      </c>
      <c r="F603" s="488">
        <v>1</v>
      </c>
      <c r="G603" s="488">
        <v>0</v>
      </c>
      <c r="H603" s="488">
        <v>0</v>
      </c>
      <c r="I603" s="488">
        <v>0</v>
      </c>
      <c r="J603" s="487"/>
      <c r="K603" s="487"/>
      <c r="L603" s="487"/>
      <c r="M603" s="487"/>
      <c r="N603" s="487"/>
      <c r="O603" s="487"/>
      <c r="P603" s="487"/>
      <c r="Q603" s="487"/>
      <c r="R603" s="487"/>
      <c r="S603" s="487"/>
      <c r="T603" s="487"/>
      <c r="U603" s="487"/>
      <c r="V603" s="487"/>
      <c r="W603" s="487"/>
      <c r="X603" s="487"/>
      <c r="Y603" s="487"/>
      <c r="Z603" s="487"/>
      <c r="AA603" s="487"/>
      <c r="AB603" s="487"/>
      <c r="AC603" s="487"/>
      <c r="AD603" s="487"/>
      <c r="AE603" s="487"/>
      <c r="AF603" s="487"/>
      <c r="AG603" s="487"/>
      <c r="AH603" s="487"/>
      <c r="AI603" s="487"/>
    </row>
    <row r="604" spans="1:35" s="489" customFormat="1" x14ac:dyDescent="0.25">
      <c r="A604" s="250"/>
      <c r="B604" s="484"/>
      <c r="C604" s="484"/>
      <c r="D604" s="484"/>
      <c r="E604" s="485" t="s">
        <v>25</v>
      </c>
      <c r="F604" s="488">
        <v>1</v>
      </c>
      <c r="G604" s="488">
        <v>1</v>
      </c>
      <c r="H604" s="488">
        <v>1</v>
      </c>
      <c r="I604" s="488">
        <v>1</v>
      </c>
      <c r="J604" s="487"/>
      <c r="K604" s="487"/>
      <c r="L604" s="487"/>
      <c r="M604" s="487"/>
      <c r="N604" s="487"/>
      <c r="O604" s="487"/>
      <c r="P604" s="487"/>
      <c r="Q604" s="487"/>
      <c r="R604" s="487"/>
      <c r="S604" s="487"/>
      <c r="T604" s="487"/>
      <c r="U604" s="487"/>
      <c r="V604" s="487"/>
      <c r="W604" s="487"/>
      <c r="X604" s="487"/>
      <c r="Y604" s="487"/>
      <c r="Z604" s="487"/>
      <c r="AA604" s="487"/>
      <c r="AB604" s="487"/>
      <c r="AC604" s="487"/>
      <c r="AD604" s="487"/>
      <c r="AE604" s="487"/>
      <c r="AF604" s="487"/>
      <c r="AG604" s="487"/>
      <c r="AH604" s="487"/>
      <c r="AI604" s="487"/>
    </row>
    <row r="605" spans="1:35" s="489" customFormat="1" x14ac:dyDescent="0.25">
      <c r="A605" s="250">
        <v>195</v>
      </c>
      <c r="B605" s="484"/>
      <c r="C605" s="484" t="s">
        <v>474</v>
      </c>
      <c r="D605" s="484" t="s">
        <v>380</v>
      </c>
      <c r="E605" s="485" t="s">
        <v>23</v>
      </c>
      <c r="F605" s="456">
        <v>1</v>
      </c>
      <c r="G605" s="486">
        <v>1</v>
      </c>
      <c r="H605" s="486">
        <v>1</v>
      </c>
      <c r="I605" s="486">
        <v>1</v>
      </c>
      <c r="J605" s="487"/>
      <c r="K605" s="487"/>
      <c r="L605" s="487"/>
      <c r="M605" s="487"/>
      <c r="N605" s="487"/>
      <c r="O605" s="487"/>
      <c r="P605" s="487"/>
      <c r="Q605" s="487"/>
      <c r="R605" s="487"/>
      <c r="S605" s="487"/>
      <c r="T605" s="487"/>
      <c r="U605" s="487"/>
      <c r="V605" s="487"/>
      <c r="W605" s="487"/>
      <c r="X605" s="487"/>
      <c r="Y605" s="487"/>
      <c r="Z605" s="487"/>
      <c r="AA605" s="487"/>
      <c r="AB605" s="487"/>
      <c r="AC605" s="487"/>
      <c r="AD605" s="487"/>
      <c r="AE605" s="487"/>
      <c r="AF605" s="487"/>
      <c r="AG605" s="487"/>
      <c r="AH605" s="487"/>
      <c r="AI605" s="487"/>
    </row>
    <row r="606" spans="1:35" s="489" customFormat="1" x14ac:dyDescent="0.25">
      <c r="A606" s="250"/>
      <c r="B606" s="484"/>
      <c r="C606" s="484"/>
      <c r="D606" s="484"/>
      <c r="E606" s="485" t="s">
        <v>24</v>
      </c>
      <c r="F606" s="488">
        <v>1</v>
      </c>
      <c r="G606" s="488">
        <v>0</v>
      </c>
      <c r="H606" s="488">
        <v>0</v>
      </c>
      <c r="I606" s="488">
        <v>0</v>
      </c>
      <c r="J606" s="487"/>
      <c r="K606" s="487"/>
      <c r="L606" s="487"/>
      <c r="M606" s="487"/>
      <c r="N606" s="487"/>
      <c r="O606" s="487"/>
      <c r="P606" s="487"/>
      <c r="Q606" s="487"/>
      <c r="R606" s="487"/>
      <c r="S606" s="487"/>
      <c r="T606" s="487"/>
      <c r="U606" s="487"/>
      <c r="V606" s="487"/>
      <c r="W606" s="487"/>
      <c r="X606" s="487"/>
      <c r="Y606" s="487"/>
      <c r="Z606" s="487"/>
      <c r="AA606" s="487"/>
      <c r="AB606" s="487"/>
      <c r="AC606" s="487"/>
      <c r="AD606" s="487"/>
      <c r="AE606" s="487"/>
      <c r="AF606" s="487"/>
      <c r="AG606" s="487"/>
      <c r="AH606" s="487"/>
      <c r="AI606" s="487"/>
    </row>
    <row r="607" spans="1:35" s="489" customFormat="1" x14ac:dyDescent="0.25">
      <c r="A607" s="250"/>
      <c r="B607" s="484"/>
      <c r="C607" s="484"/>
      <c r="D607" s="484"/>
      <c r="E607" s="485" t="s">
        <v>25</v>
      </c>
      <c r="F607" s="488">
        <v>1</v>
      </c>
      <c r="G607" s="488">
        <v>1</v>
      </c>
      <c r="H607" s="488">
        <v>1</v>
      </c>
      <c r="I607" s="488">
        <v>1</v>
      </c>
      <c r="J607" s="487"/>
      <c r="K607" s="487"/>
      <c r="L607" s="487"/>
      <c r="M607" s="487"/>
      <c r="N607" s="487"/>
      <c r="O607" s="487"/>
      <c r="P607" s="487"/>
      <c r="Q607" s="487"/>
      <c r="R607" s="487"/>
      <c r="S607" s="487"/>
      <c r="T607" s="487"/>
      <c r="U607" s="487"/>
      <c r="V607" s="487"/>
      <c r="W607" s="487"/>
      <c r="X607" s="487"/>
      <c r="Y607" s="487"/>
      <c r="Z607" s="487"/>
      <c r="AA607" s="487"/>
      <c r="AB607" s="487"/>
      <c r="AC607" s="487"/>
      <c r="AD607" s="487"/>
      <c r="AE607" s="487"/>
      <c r="AF607" s="487"/>
      <c r="AG607" s="487"/>
      <c r="AH607" s="487"/>
      <c r="AI607" s="487"/>
    </row>
    <row r="608" spans="1:35" s="489" customFormat="1" x14ac:dyDescent="0.25">
      <c r="A608" s="250">
        <v>196</v>
      </c>
      <c r="B608" s="484"/>
      <c r="C608" s="484" t="s">
        <v>474</v>
      </c>
      <c r="D608" s="484" t="s">
        <v>803</v>
      </c>
      <c r="E608" s="485" t="s">
        <v>23</v>
      </c>
      <c r="F608" s="456">
        <v>1</v>
      </c>
      <c r="G608" s="486">
        <v>1</v>
      </c>
      <c r="H608" s="486">
        <v>1</v>
      </c>
      <c r="I608" s="486">
        <v>1</v>
      </c>
      <c r="J608" s="487"/>
      <c r="K608" s="487"/>
      <c r="L608" s="487"/>
      <c r="M608" s="487"/>
      <c r="N608" s="487"/>
      <c r="O608" s="487"/>
      <c r="P608" s="487"/>
      <c r="Q608" s="487"/>
      <c r="R608" s="487"/>
      <c r="S608" s="487"/>
      <c r="T608" s="487"/>
      <c r="U608" s="487"/>
      <c r="V608" s="487"/>
      <c r="W608" s="487"/>
      <c r="X608" s="487"/>
      <c r="Y608" s="487"/>
      <c r="Z608" s="487"/>
      <c r="AA608" s="487"/>
      <c r="AB608" s="487"/>
      <c r="AC608" s="487"/>
      <c r="AD608" s="487"/>
      <c r="AE608" s="487"/>
      <c r="AF608" s="487"/>
      <c r="AG608" s="487"/>
      <c r="AH608" s="487"/>
      <c r="AI608" s="487"/>
    </row>
    <row r="609" spans="1:35" s="489" customFormat="1" x14ac:dyDescent="0.25">
      <c r="A609" s="250"/>
      <c r="B609" s="484"/>
      <c r="C609" s="484"/>
      <c r="D609" s="484"/>
      <c r="E609" s="485" t="s">
        <v>24</v>
      </c>
      <c r="F609" s="488">
        <v>1</v>
      </c>
      <c r="G609" s="488">
        <v>0</v>
      </c>
      <c r="H609" s="488">
        <v>0</v>
      </c>
      <c r="I609" s="488">
        <v>0</v>
      </c>
      <c r="J609" s="487"/>
      <c r="K609" s="487"/>
      <c r="L609" s="487"/>
      <c r="M609" s="487"/>
      <c r="N609" s="487"/>
      <c r="O609" s="487"/>
      <c r="P609" s="487"/>
      <c r="Q609" s="487"/>
      <c r="R609" s="487"/>
      <c r="S609" s="487"/>
      <c r="T609" s="487"/>
      <c r="U609" s="487"/>
      <c r="V609" s="487"/>
      <c r="W609" s="487"/>
      <c r="X609" s="487"/>
      <c r="Y609" s="487"/>
      <c r="Z609" s="487"/>
      <c r="AA609" s="487"/>
      <c r="AB609" s="487"/>
      <c r="AC609" s="487"/>
      <c r="AD609" s="487"/>
      <c r="AE609" s="487"/>
      <c r="AF609" s="487"/>
      <c r="AG609" s="487"/>
      <c r="AH609" s="487"/>
      <c r="AI609" s="487"/>
    </row>
    <row r="610" spans="1:35" s="489" customFormat="1" x14ac:dyDescent="0.25">
      <c r="A610" s="250"/>
      <c r="B610" s="484"/>
      <c r="C610" s="484"/>
      <c r="D610" s="484"/>
      <c r="E610" s="485" t="s">
        <v>25</v>
      </c>
      <c r="F610" s="488">
        <v>1</v>
      </c>
      <c r="G610" s="488">
        <v>1</v>
      </c>
      <c r="H610" s="488">
        <v>1</v>
      </c>
      <c r="I610" s="488">
        <v>1</v>
      </c>
      <c r="J610" s="487"/>
      <c r="K610" s="487"/>
      <c r="L610" s="487"/>
      <c r="M610" s="487"/>
      <c r="N610" s="487"/>
      <c r="O610" s="487"/>
      <c r="P610" s="487"/>
      <c r="Q610" s="487"/>
      <c r="R610" s="487"/>
      <c r="S610" s="487"/>
      <c r="T610" s="487"/>
      <c r="U610" s="487"/>
      <c r="V610" s="487"/>
      <c r="W610" s="487"/>
      <c r="X610" s="487"/>
      <c r="Y610" s="487"/>
      <c r="Z610" s="487"/>
      <c r="AA610" s="487"/>
      <c r="AB610" s="487"/>
      <c r="AC610" s="487"/>
      <c r="AD610" s="487"/>
      <c r="AE610" s="487"/>
      <c r="AF610" s="487"/>
      <c r="AG610" s="487"/>
      <c r="AH610" s="487"/>
      <c r="AI610" s="487"/>
    </row>
    <row r="611" spans="1:35" s="489" customFormat="1" x14ac:dyDescent="0.25">
      <c r="A611" s="250">
        <v>197</v>
      </c>
      <c r="B611" s="484"/>
      <c r="C611" s="484" t="s">
        <v>474</v>
      </c>
      <c r="D611" s="484" t="s">
        <v>804</v>
      </c>
      <c r="E611" s="485" t="s">
        <v>23</v>
      </c>
      <c r="F611" s="456">
        <v>1</v>
      </c>
      <c r="G611" s="486">
        <v>1</v>
      </c>
      <c r="H611" s="486">
        <v>1</v>
      </c>
      <c r="I611" s="486">
        <v>1</v>
      </c>
      <c r="J611" s="487"/>
      <c r="K611" s="487"/>
      <c r="L611" s="487"/>
      <c r="M611" s="487"/>
      <c r="N611" s="487"/>
      <c r="O611" s="487"/>
      <c r="P611" s="487"/>
      <c r="Q611" s="487"/>
      <c r="R611" s="487"/>
      <c r="S611" s="487"/>
      <c r="T611" s="487"/>
      <c r="U611" s="487"/>
      <c r="V611" s="487"/>
      <c r="W611" s="487"/>
      <c r="X611" s="487"/>
      <c r="Y611" s="487"/>
      <c r="Z611" s="487"/>
      <c r="AA611" s="487"/>
      <c r="AB611" s="487"/>
      <c r="AC611" s="487"/>
      <c r="AD611" s="487"/>
      <c r="AE611" s="487"/>
      <c r="AF611" s="487"/>
      <c r="AG611" s="487"/>
      <c r="AH611" s="487"/>
      <c r="AI611" s="487"/>
    </row>
    <row r="612" spans="1:35" s="489" customFormat="1" x14ac:dyDescent="0.25">
      <c r="A612" s="250"/>
      <c r="B612" s="484"/>
      <c r="C612" s="484"/>
      <c r="D612" s="484"/>
      <c r="E612" s="485" t="s">
        <v>24</v>
      </c>
      <c r="F612" s="488">
        <v>1</v>
      </c>
      <c r="G612" s="488">
        <v>0</v>
      </c>
      <c r="H612" s="488">
        <v>0</v>
      </c>
      <c r="I612" s="488">
        <v>0</v>
      </c>
      <c r="J612" s="487"/>
      <c r="K612" s="487"/>
      <c r="L612" s="487"/>
      <c r="M612" s="487"/>
      <c r="N612" s="487"/>
      <c r="O612" s="487"/>
      <c r="P612" s="487"/>
      <c r="Q612" s="487"/>
      <c r="R612" s="487"/>
      <c r="S612" s="487"/>
      <c r="T612" s="487"/>
      <c r="U612" s="487"/>
      <c r="V612" s="487"/>
      <c r="W612" s="487"/>
      <c r="X612" s="487"/>
      <c r="Y612" s="487"/>
      <c r="Z612" s="487"/>
      <c r="AA612" s="487"/>
      <c r="AB612" s="487"/>
      <c r="AC612" s="487"/>
      <c r="AD612" s="487"/>
      <c r="AE612" s="487"/>
      <c r="AF612" s="487"/>
      <c r="AG612" s="487"/>
      <c r="AH612" s="487"/>
      <c r="AI612" s="487"/>
    </row>
    <row r="613" spans="1:35" s="489" customFormat="1" x14ac:dyDescent="0.25">
      <c r="A613" s="250"/>
      <c r="B613" s="484"/>
      <c r="C613" s="484"/>
      <c r="D613" s="484"/>
      <c r="E613" s="485" t="s">
        <v>25</v>
      </c>
      <c r="F613" s="488">
        <v>1</v>
      </c>
      <c r="G613" s="488">
        <v>1</v>
      </c>
      <c r="H613" s="488">
        <v>1</v>
      </c>
      <c r="I613" s="488">
        <v>1</v>
      </c>
      <c r="J613" s="487"/>
      <c r="K613" s="487"/>
      <c r="L613" s="487"/>
      <c r="M613" s="487"/>
      <c r="N613" s="487"/>
      <c r="O613" s="487"/>
      <c r="P613" s="487"/>
      <c r="Q613" s="487"/>
      <c r="R613" s="487"/>
      <c r="S613" s="487"/>
      <c r="T613" s="487"/>
      <c r="U613" s="487"/>
      <c r="V613" s="487"/>
      <c r="W613" s="487"/>
      <c r="X613" s="487"/>
      <c r="Y613" s="487"/>
      <c r="Z613" s="487"/>
      <c r="AA613" s="487"/>
      <c r="AB613" s="487"/>
      <c r="AC613" s="487"/>
      <c r="AD613" s="487"/>
      <c r="AE613" s="487"/>
      <c r="AF613" s="487"/>
      <c r="AG613" s="487"/>
      <c r="AH613" s="487"/>
      <c r="AI613" s="487"/>
    </row>
    <row r="614" spans="1:35" s="489" customFormat="1" x14ac:dyDescent="0.25">
      <c r="A614" s="250">
        <v>198</v>
      </c>
      <c r="B614" s="484"/>
      <c r="C614" s="484" t="s">
        <v>474</v>
      </c>
      <c r="D614" s="484" t="s">
        <v>805</v>
      </c>
      <c r="E614" s="485" t="s">
        <v>23</v>
      </c>
      <c r="F614" s="456">
        <v>1</v>
      </c>
      <c r="G614" s="486">
        <v>1</v>
      </c>
      <c r="H614" s="486">
        <v>1</v>
      </c>
      <c r="I614" s="486">
        <v>1</v>
      </c>
      <c r="J614" s="487"/>
      <c r="K614" s="487"/>
      <c r="L614" s="487"/>
      <c r="M614" s="487"/>
      <c r="N614" s="487"/>
      <c r="O614" s="487"/>
      <c r="P614" s="487"/>
      <c r="Q614" s="487"/>
      <c r="R614" s="487"/>
      <c r="S614" s="487"/>
      <c r="T614" s="487"/>
      <c r="U614" s="487"/>
      <c r="V614" s="487"/>
      <c r="W614" s="487"/>
      <c r="X614" s="487"/>
      <c r="Y614" s="487"/>
      <c r="Z614" s="487"/>
      <c r="AA614" s="487"/>
      <c r="AB614" s="487"/>
      <c r="AC614" s="487"/>
      <c r="AD614" s="487"/>
      <c r="AE614" s="487"/>
      <c r="AF614" s="487"/>
      <c r="AG614" s="487"/>
      <c r="AH614" s="487"/>
      <c r="AI614" s="487"/>
    </row>
    <row r="615" spans="1:35" s="489" customFormat="1" x14ac:dyDescent="0.25">
      <c r="A615" s="250"/>
      <c r="B615" s="484"/>
      <c r="C615" s="484"/>
      <c r="D615" s="484"/>
      <c r="E615" s="485" t="s">
        <v>24</v>
      </c>
      <c r="F615" s="488">
        <v>1</v>
      </c>
      <c r="G615" s="488">
        <v>0</v>
      </c>
      <c r="H615" s="488">
        <v>0</v>
      </c>
      <c r="I615" s="488">
        <v>0</v>
      </c>
      <c r="J615" s="487"/>
      <c r="K615" s="487"/>
      <c r="L615" s="487"/>
      <c r="M615" s="487"/>
      <c r="N615" s="487"/>
      <c r="O615" s="487"/>
      <c r="P615" s="487"/>
      <c r="Q615" s="487"/>
      <c r="R615" s="487"/>
      <c r="S615" s="487"/>
      <c r="T615" s="487"/>
      <c r="U615" s="487"/>
      <c r="V615" s="487"/>
      <c r="W615" s="487"/>
      <c r="X615" s="487"/>
      <c r="Y615" s="487"/>
      <c r="Z615" s="487"/>
      <c r="AA615" s="487"/>
      <c r="AB615" s="487"/>
      <c r="AC615" s="487"/>
      <c r="AD615" s="487"/>
      <c r="AE615" s="487"/>
      <c r="AF615" s="487"/>
      <c r="AG615" s="487"/>
      <c r="AH615" s="487"/>
      <c r="AI615" s="487"/>
    </row>
    <row r="616" spans="1:35" s="489" customFormat="1" x14ac:dyDescent="0.25">
      <c r="A616" s="250"/>
      <c r="B616" s="484"/>
      <c r="C616" s="484"/>
      <c r="D616" s="484"/>
      <c r="E616" s="485" t="s">
        <v>25</v>
      </c>
      <c r="F616" s="488">
        <v>1</v>
      </c>
      <c r="G616" s="488">
        <v>1</v>
      </c>
      <c r="H616" s="488">
        <v>1</v>
      </c>
      <c r="I616" s="488">
        <v>1</v>
      </c>
      <c r="J616" s="487"/>
      <c r="K616" s="487"/>
      <c r="L616" s="487"/>
      <c r="M616" s="487"/>
      <c r="N616" s="487"/>
      <c r="O616" s="487"/>
      <c r="P616" s="487"/>
      <c r="Q616" s="487"/>
      <c r="R616" s="487"/>
      <c r="S616" s="487"/>
      <c r="T616" s="487"/>
      <c r="U616" s="487"/>
      <c r="V616" s="487"/>
      <c r="W616" s="487"/>
      <c r="X616" s="487"/>
      <c r="Y616" s="487"/>
      <c r="Z616" s="487"/>
      <c r="AA616" s="487"/>
      <c r="AB616" s="487"/>
      <c r="AC616" s="487"/>
      <c r="AD616" s="487"/>
      <c r="AE616" s="487"/>
      <c r="AF616" s="487"/>
      <c r="AG616" s="487"/>
      <c r="AH616" s="487"/>
      <c r="AI616" s="487"/>
    </row>
    <row r="617" spans="1:35" s="489" customFormat="1" x14ac:dyDescent="0.25">
      <c r="A617" s="250">
        <v>199</v>
      </c>
      <c r="B617" s="484"/>
      <c r="C617" s="484" t="s">
        <v>477</v>
      </c>
      <c r="D617" s="484" t="s">
        <v>806</v>
      </c>
      <c r="E617" s="485" t="s">
        <v>23</v>
      </c>
      <c r="F617" s="456">
        <v>1</v>
      </c>
      <c r="G617" s="486">
        <v>1</v>
      </c>
      <c r="H617" s="486">
        <v>1</v>
      </c>
      <c r="I617" s="486">
        <v>1</v>
      </c>
      <c r="J617" s="487"/>
      <c r="K617" s="487"/>
      <c r="L617" s="487"/>
      <c r="M617" s="487"/>
      <c r="N617" s="487"/>
      <c r="O617" s="487"/>
      <c r="P617" s="487"/>
      <c r="Q617" s="487"/>
      <c r="R617" s="487"/>
      <c r="S617" s="487"/>
      <c r="T617" s="487"/>
      <c r="U617" s="487"/>
      <c r="V617" s="487"/>
      <c r="W617" s="487"/>
      <c r="X617" s="487"/>
      <c r="Y617" s="487"/>
      <c r="Z617" s="487"/>
      <c r="AA617" s="487"/>
      <c r="AB617" s="487"/>
      <c r="AC617" s="487"/>
      <c r="AD617" s="487"/>
      <c r="AE617" s="487"/>
      <c r="AF617" s="487"/>
      <c r="AG617" s="487"/>
      <c r="AH617" s="487"/>
      <c r="AI617" s="487"/>
    </row>
    <row r="618" spans="1:35" s="489" customFormat="1" x14ac:dyDescent="0.25">
      <c r="A618" s="250"/>
      <c r="B618" s="484"/>
      <c r="C618" s="484"/>
      <c r="D618" s="484"/>
      <c r="E618" s="485" t="s">
        <v>24</v>
      </c>
      <c r="F618" s="488">
        <v>1</v>
      </c>
      <c r="G618" s="488">
        <v>0</v>
      </c>
      <c r="H618" s="488">
        <v>0</v>
      </c>
      <c r="I618" s="488">
        <v>0</v>
      </c>
      <c r="J618" s="487"/>
      <c r="K618" s="487"/>
      <c r="L618" s="487"/>
      <c r="M618" s="487"/>
      <c r="N618" s="487"/>
      <c r="O618" s="487"/>
      <c r="P618" s="487"/>
      <c r="Q618" s="487"/>
      <c r="R618" s="487"/>
      <c r="S618" s="487"/>
      <c r="T618" s="487"/>
      <c r="U618" s="487"/>
      <c r="V618" s="487"/>
      <c r="W618" s="487"/>
      <c r="X618" s="487"/>
      <c r="Y618" s="487"/>
      <c r="Z618" s="487"/>
      <c r="AA618" s="487"/>
      <c r="AB618" s="487"/>
      <c r="AC618" s="487"/>
      <c r="AD618" s="487"/>
      <c r="AE618" s="487"/>
      <c r="AF618" s="487"/>
      <c r="AG618" s="487"/>
      <c r="AH618" s="487"/>
      <c r="AI618" s="487"/>
    </row>
    <row r="619" spans="1:35" s="489" customFormat="1" x14ac:dyDescent="0.25">
      <c r="A619" s="250"/>
      <c r="B619" s="484"/>
      <c r="C619" s="484"/>
      <c r="D619" s="484"/>
      <c r="E619" s="485" t="s">
        <v>25</v>
      </c>
      <c r="F619" s="488">
        <v>1</v>
      </c>
      <c r="G619" s="488">
        <v>1</v>
      </c>
      <c r="H619" s="488">
        <v>1</v>
      </c>
      <c r="I619" s="488">
        <v>1</v>
      </c>
      <c r="J619" s="487"/>
      <c r="K619" s="487"/>
      <c r="L619" s="487"/>
      <c r="M619" s="487"/>
      <c r="N619" s="487"/>
      <c r="O619" s="487"/>
      <c r="P619" s="487"/>
      <c r="Q619" s="487"/>
      <c r="R619" s="487"/>
      <c r="S619" s="487"/>
      <c r="T619" s="487"/>
      <c r="U619" s="487"/>
      <c r="V619" s="487"/>
      <c r="W619" s="487"/>
      <c r="X619" s="487"/>
      <c r="Y619" s="487"/>
      <c r="Z619" s="487"/>
      <c r="AA619" s="487"/>
      <c r="AB619" s="487"/>
      <c r="AC619" s="487"/>
      <c r="AD619" s="487"/>
      <c r="AE619" s="487"/>
      <c r="AF619" s="487"/>
      <c r="AG619" s="487"/>
      <c r="AH619" s="487"/>
      <c r="AI619" s="487"/>
    </row>
    <row r="620" spans="1:35" s="489" customFormat="1" x14ac:dyDescent="0.25">
      <c r="A620" s="250">
        <v>200</v>
      </c>
      <c r="B620" s="484"/>
      <c r="C620" s="484" t="s">
        <v>477</v>
      </c>
      <c r="D620" s="484" t="s">
        <v>807</v>
      </c>
      <c r="E620" s="485" t="s">
        <v>23</v>
      </c>
      <c r="F620" s="456">
        <v>1</v>
      </c>
      <c r="G620" s="486">
        <v>1</v>
      </c>
      <c r="H620" s="486">
        <v>1</v>
      </c>
      <c r="I620" s="486">
        <v>1</v>
      </c>
      <c r="J620" s="487"/>
      <c r="K620" s="487"/>
      <c r="L620" s="487"/>
      <c r="M620" s="487"/>
      <c r="N620" s="487"/>
      <c r="O620" s="487"/>
      <c r="P620" s="487"/>
      <c r="Q620" s="487"/>
      <c r="R620" s="487"/>
      <c r="S620" s="487"/>
      <c r="T620" s="487"/>
      <c r="U620" s="487"/>
      <c r="V620" s="487"/>
      <c r="W620" s="487"/>
      <c r="X620" s="487"/>
      <c r="Y620" s="487"/>
      <c r="Z620" s="487"/>
      <c r="AA620" s="487"/>
      <c r="AB620" s="487"/>
      <c r="AC620" s="487"/>
      <c r="AD620" s="487"/>
      <c r="AE620" s="487"/>
      <c r="AF620" s="487"/>
      <c r="AG620" s="487"/>
      <c r="AH620" s="487"/>
      <c r="AI620" s="487"/>
    </row>
    <row r="621" spans="1:35" s="489" customFormat="1" x14ac:dyDescent="0.25">
      <c r="A621" s="250"/>
      <c r="B621" s="484"/>
      <c r="C621" s="484"/>
      <c r="D621" s="484"/>
      <c r="E621" s="485" t="s">
        <v>24</v>
      </c>
      <c r="F621" s="488">
        <v>1</v>
      </c>
      <c r="G621" s="488">
        <v>0</v>
      </c>
      <c r="H621" s="488">
        <v>0</v>
      </c>
      <c r="I621" s="488">
        <v>0</v>
      </c>
      <c r="J621" s="487"/>
      <c r="K621" s="487"/>
      <c r="L621" s="487"/>
      <c r="M621" s="487"/>
      <c r="N621" s="487"/>
      <c r="O621" s="487"/>
      <c r="P621" s="487"/>
      <c r="Q621" s="487"/>
      <c r="R621" s="487"/>
      <c r="S621" s="487"/>
      <c r="T621" s="487"/>
      <c r="U621" s="487"/>
      <c r="V621" s="487"/>
      <c r="W621" s="487"/>
      <c r="X621" s="487"/>
      <c r="Y621" s="487"/>
      <c r="Z621" s="487"/>
      <c r="AA621" s="487"/>
      <c r="AB621" s="487"/>
      <c r="AC621" s="487"/>
      <c r="AD621" s="487"/>
      <c r="AE621" s="487"/>
      <c r="AF621" s="487"/>
      <c r="AG621" s="487"/>
      <c r="AH621" s="487"/>
      <c r="AI621" s="487"/>
    </row>
    <row r="622" spans="1:35" s="489" customFormat="1" x14ac:dyDescent="0.25">
      <c r="A622" s="250"/>
      <c r="B622" s="484"/>
      <c r="C622" s="484"/>
      <c r="D622" s="484"/>
      <c r="E622" s="485" t="s">
        <v>25</v>
      </c>
      <c r="F622" s="488">
        <v>1</v>
      </c>
      <c r="G622" s="488">
        <v>1</v>
      </c>
      <c r="H622" s="488">
        <v>1</v>
      </c>
      <c r="I622" s="488">
        <v>1</v>
      </c>
      <c r="J622" s="487"/>
      <c r="K622" s="487"/>
      <c r="L622" s="487"/>
      <c r="M622" s="487"/>
      <c r="N622" s="487"/>
      <c r="O622" s="487"/>
      <c r="P622" s="487"/>
      <c r="Q622" s="487"/>
      <c r="R622" s="487"/>
      <c r="S622" s="487"/>
      <c r="T622" s="487"/>
      <c r="U622" s="487"/>
      <c r="V622" s="487"/>
      <c r="W622" s="487"/>
      <c r="X622" s="487"/>
      <c r="Y622" s="487"/>
      <c r="Z622" s="487"/>
      <c r="AA622" s="487"/>
      <c r="AB622" s="487"/>
      <c r="AC622" s="487"/>
      <c r="AD622" s="487"/>
      <c r="AE622" s="487"/>
      <c r="AF622" s="487"/>
      <c r="AG622" s="487"/>
      <c r="AH622" s="487"/>
      <c r="AI622" s="487"/>
    </row>
    <row r="623" spans="1:35" s="489" customFormat="1" x14ac:dyDescent="0.25">
      <c r="A623" s="250">
        <v>201</v>
      </c>
      <c r="B623" s="484"/>
      <c r="C623" s="484" t="s">
        <v>477</v>
      </c>
      <c r="D623" s="484" t="s">
        <v>808</v>
      </c>
      <c r="E623" s="485" t="s">
        <v>23</v>
      </c>
      <c r="F623" s="456">
        <v>1</v>
      </c>
      <c r="G623" s="486">
        <v>1</v>
      </c>
      <c r="H623" s="486">
        <v>1</v>
      </c>
      <c r="I623" s="486">
        <v>1</v>
      </c>
      <c r="J623" s="487"/>
      <c r="K623" s="487"/>
      <c r="L623" s="487"/>
      <c r="M623" s="487"/>
      <c r="N623" s="487"/>
      <c r="O623" s="487"/>
      <c r="P623" s="487"/>
      <c r="Q623" s="487"/>
      <c r="R623" s="487"/>
      <c r="S623" s="487"/>
      <c r="T623" s="487"/>
      <c r="U623" s="487"/>
      <c r="V623" s="487"/>
      <c r="W623" s="487"/>
      <c r="X623" s="487"/>
      <c r="Y623" s="487"/>
      <c r="Z623" s="487"/>
      <c r="AA623" s="487"/>
      <c r="AB623" s="487"/>
      <c r="AC623" s="487"/>
      <c r="AD623" s="487"/>
      <c r="AE623" s="487"/>
      <c r="AF623" s="487"/>
      <c r="AG623" s="487"/>
      <c r="AH623" s="487"/>
      <c r="AI623" s="487"/>
    </row>
    <row r="624" spans="1:35" s="489" customFormat="1" x14ac:dyDescent="0.25">
      <c r="A624" s="250"/>
      <c r="B624" s="484"/>
      <c r="C624" s="484"/>
      <c r="D624" s="484"/>
      <c r="E624" s="485" t="s">
        <v>24</v>
      </c>
      <c r="F624" s="488">
        <v>1</v>
      </c>
      <c r="G624" s="488">
        <v>0</v>
      </c>
      <c r="H624" s="488">
        <v>0</v>
      </c>
      <c r="I624" s="488">
        <v>0</v>
      </c>
      <c r="J624" s="487"/>
      <c r="K624" s="487"/>
      <c r="L624" s="487"/>
      <c r="M624" s="487"/>
      <c r="N624" s="487"/>
      <c r="O624" s="487"/>
      <c r="P624" s="487"/>
      <c r="Q624" s="487"/>
      <c r="R624" s="487"/>
      <c r="S624" s="487"/>
      <c r="T624" s="487"/>
      <c r="U624" s="487"/>
      <c r="V624" s="487"/>
      <c r="W624" s="487"/>
      <c r="X624" s="487"/>
      <c r="Y624" s="487"/>
      <c r="Z624" s="487"/>
      <c r="AA624" s="487"/>
      <c r="AB624" s="487"/>
      <c r="AC624" s="487"/>
      <c r="AD624" s="487"/>
      <c r="AE624" s="487"/>
      <c r="AF624" s="487"/>
      <c r="AG624" s="487"/>
      <c r="AH624" s="487"/>
      <c r="AI624" s="487"/>
    </row>
    <row r="625" spans="1:35" s="489" customFormat="1" x14ac:dyDescent="0.25">
      <c r="A625" s="250"/>
      <c r="B625" s="484"/>
      <c r="C625" s="484"/>
      <c r="D625" s="484"/>
      <c r="E625" s="485" t="s">
        <v>25</v>
      </c>
      <c r="F625" s="488">
        <v>1</v>
      </c>
      <c r="G625" s="488">
        <v>1</v>
      </c>
      <c r="H625" s="488">
        <v>1</v>
      </c>
      <c r="I625" s="488">
        <v>1</v>
      </c>
      <c r="J625" s="487"/>
      <c r="K625" s="487"/>
      <c r="L625" s="487"/>
      <c r="M625" s="487"/>
      <c r="N625" s="487"/>
      <c r="O625" s="487"/>
      <c r="P625" s="487"/>
      <c r="Q625" s="487"/>
      <c r="R625" s="487"/>
      <c r="S625" s="487"/>
      <c r="T625" s="487"/>
      <c r="U625" s="487"/>
      <c r="V625" s="487"/>
      <c r="W625" s="487"/>
      <c r="X625" s="487"/>
      <c r="Y625" s="487"/>
      <c r="Z625" s="487"/>
      <c r="AA625" s="487"/>
      <c r="AB625" s="487"/>
      <c r="AC625" s="487"/>
      <c r="AD625" s="487"/>
      <c r="AE625" s="487"/>
      <c r="AF625" s="487"/>
      <c r="AG625" s="487"/>
      <c r="AH625" s="487"/>
      <c r="AI625" s="487"/>
    </row>
    <row r="626" spans="1:35" s="489" customFormat="1" x14ac:dyDescent="0.25">
      <c r="A626" s="250">
        <v>202</v>
      </c>
      <c r="B626" s="484"/>
      <c r="C626" s="484" t="s">
        <v>477</v>
      </c>
      <c r="D626" s="484" t="s">
        <v>809</v>
      </c>
      <c r="E626" s="485" t="s">
        <v>23</v>
      </c>
      <c r="F626" s="456">
        <v>1</v>
      </c>
      <c r="G626" s="486">
        <v>1</v>
      </c>
      <c r="H626" s="486">
        <v>1</v>
      </c>
      <c r="I626" s="486">
        <v>1</v>
      </c>
      <c r="J626" s="487"/>
      <c r="K626" s="487"/>
      <c r="L626" s="487"/>
      <c r="M626" s="487"/>
      <c r="N626" s="487"/>
      <c r="O626" s="487"/>
      <c r="P626" s="487"/>
      <c r="Q626" s="487"/>
      <c r="R626" s="487"/>
      <c r="S626" s="487"/>
      <c r="T626" s="487"/>
      <c r="U626" s="487"/>
      <c r="V626" s="487"/>
      <c r="W626" s="487"/>
      <c r="X626" s="487"/>
      <c r="Y626" s="487"/>
      <c r="Z626" s="487"/>
      <c r="AA626" s="487"/>
      <c r="AB626" s="487"/>
      <c r="AC626" s="487"/>
      <c r="AD626" s="487"/>
      <c r="AE626" s="487"/>
      <c r="AF626" s="487"/>
      <c r="AG626" s="487"/>
      <c r="AH626" s="487"/>
      <c r="AI626" s="487"/>
    </row>
    <row r="627" spans="1:35" s="489" customFormat="1" x14ac:dyDescent="0.25">
      <c r="A627" s="250"/>
      <c r="B627" s="484"/>
      <c r="C627" s="484"/>
      <c r="D627" s="484"/>
      <c r="E627" s="485" t="s">
        <v>24</v>
      </c>
      <c r="F627" s="488">
        <v>1</v>
      </c>
      <c r="G627" s="488">
        <v>0</v>
      </c>
      <c r="H627" s="488">
        <v>0</v>
      </c>
      <c r="I627" s="488">
        <v>0</v>
      </c>
      <c r="J627" s="487"/>
      <c r="K627" s="487"/>
      <c r="L627" s="487"/>
      <c r="M627" s="487"/>
      <c r="N627" s="487"/>
      <c r="O627" s="487"/>
      <c r="P627" s="487"/>
      <c r="Q627" s="487"/>
      <c r="R627" s="487"/>
      <c r="S627" s="487"/>
      <c r="T627" s="487"/>
      <c r="U627" s="487"/>
      <c r="V627" s="487"/>
      <c r="W627" s="487"/>
      <c r="X627" s="487"/>
      <c r="Y627" s="487"/>
      <c r="Z627" s="487"/>
      <c r="AA627" s="487"/>
      <c r="AB627" s="487"/>
      <c r="AC627" s="487"/>
      <c r="AD627" s="487"/>
      <c r="AE627" s="487"/>
      <c r="AF627" s="487"/>
      <c r="AG627" s="487"/>
      <c r="AH627" s="487"/>
      <c r="AI627" s="487"/>
    </row>
    <row r="628" spans="1:35" s="489" customFormat="1" x14ac:dyDescent="0.25">
      <c r="A628" s="250"/>
      <c r="B628" s="484"/>
      <c r="C628" s="484"/>
      <c r="D628" s="484"/>
      <c r="E628" s="485" t="s">
        <v>25</v>
      </c>
      <c r="F628" s="488">
        <v>1</v>
      </c>
      <c r="G628" s="488">
        <v>1</v>
      </c>
      <c r="H628" s="488">
        <v>1</v>
      </c>
      <c r="I628" s="488">
        <v>1</v>
      </c>
      <c r="J628" s="487"/>
      <c r="K628" s="487"/>
      <c r="L628" s="487"/>
      <c r="M628" s="487"/>
      <c r="N628" s="487"/>
      <c r="O628" s="487"/>
      <c r="P628" s="487"/>
      <c r="Q628" s="487"/>
      <c r="R628" s="487"/>
      <c r="S628" s="487"/>
      <c r="T628" s="487"/>
      <c r="U628" s="487"/>
      <c r="V628" s="487"/>
      <c r="W628" s="487"/>
      <c r="X628" s="487"/>
      <c r="Y628" s="487"/>
      <c r="Z628" s="487"/>
      <c r="AA628" s="487"/>
      <c r="AB628" s="487"/>
      <c r="AC628" s="487"/>
      <c r="AD628" s="487"/>
      <c r="AE628" s="487"/>
      <c r="AF628" s="487"/>
      <c r="AG628" s="487"/>
      <c r="AH628" s="487"/>
      <c r="AI628" s="487"/>
    </row>
    <row r="629" spans="1:35" s="489" customFormat="1" x14ac:dyDescent="0.25">
      <c r="A629" s="250">
        <v>203</v>
      </c>
      <c r="B629" s="484"/>
      <c r="C629" s="484" t="s">
        <v>477</v>
      </c>
      <c r="D629" s="484" t="s">
        <v>810</v>
      </c>
      <c r="E629" s="485" t="s">
        <v>23</v>
      </c>
      <c r="F629" s="456">
        <v>1</v>
      </c>
      <c r="G629" s="486">
        <v>1</v>
      </c>
      <c r="H629" s="486">
        <v>1</v>
      </c>
      <c r="I629" s="486">
        <v>1</v>
      </c>
      <c r="J629" s="487"/>
      <c r="K629" s="487"/>
      <c r="L629" s="487"/>
      <c r="M629" s="487"/>
      <c r="N629" s="487"/>
      <c r="O629" s="487"/>
      <c r="P629" s="487"/>
      <c r="Q629" s="487"/>
      <c r="R629" s="487"/>
      <c r="S629" s="487"/>
      <c r="T629" s="487"/>
      <c r="U629" s="487"/>
      <c r="V629" s="487"/>
      <c r="W629" s="487"/>
      <c r="X629" s="487"/>
      <c r="Y629" s="487"/>
      <c r="Z629" s="487"/>
      <c r="AA629" s="487"/>
      <c r="AB629" s="487"/>
      <c r="AC629" s="487"/>
      <c r="AD629" s="487"/>
      <c r="AE629" s="487"/>
      <c r="AF629" s="487"/>
      <c r="AG629" s="487"/>
      <c r="AH629" s="487"/>
      <c r="AI629" s="487"/>
    </row>
    <row r="630" spans="1:35" s="489" customFormat="1" x14ac:dyDescent="0.25">
      <c r="A630" s="250"/>
      <c r="B630" s="484"/>
      <c r="C630" s="484"/>
      <c r="D630" s="484"/>
      <c r="E630" s="485" t="s">
        <v>24</v>
      </c>
      <c r="F630" s="488">
        <v>1</v>
      </c>
      <c r="G630" s="488">
        <v>0</v>
      </c>
      <c r="H630" s="488">
        <v>0</v>
      </c>
      <c r="I630" s="488">
        <v>0</v>
      </c>
      <c r="J630" s="487"/>
      <c r="K630" s="487"/>
      <c r="L630" s="487"/>
      <c r="M630" s="487"/>
      <c r="N630" s="487"/>
      <c r="O630" s="487"/>
      <c r="P630" s="487"/>
      <c r="Q630" s="487"/>
      <c r="R630" s="487"/>
      <c r="S630" s="487"/>
      <c r="T630" s="487"/>
      <c r="U630" s="487"/>
      <c r="V630" s="487"/>
      <c r="W630" s="487"/>
      <c r="X630" s="487"/>
      <c r="Y630" s="487"/>
      <c r="Z630" s="487"/>
      <c r="AA630" s="487"/>
      <c r="AB630" s="487"/>
      <c r="AC630" s="487"/>
      <c r="AD630" s="487"/>
      <c r="AE630" s="487"/>
      <c r="AF630" s="487"/>
      <c r="AG630" s="487"/>
      <c r="AH630" s="487"/>
      <c r="AI630" s="487"/>
    </row>
    <row r="631" spans="1:35" s="489" customFormat="1" x14ac:dyDescent="0.25">
      <c r="A631" s="250"/>
      <c r="B631" s="484"/>
      <c r="C631" s="484"/>
      <c r="D631" s="484"/>
      <c r="E631" s="485" t="s">
        <v>25</v>
      </c>
      <c r="F631" s="488">
        <v>1</v>
      </c>
      <c r="G631" s="488">
        <v>1</v>
      </c>
      <c r="H631" s="488">
        <v>1</v>
      </c>
      <c r="I631" s="488">
        <v>1</v>
      </c>
      <c r="J631" s="487"/>
      <c r="K631" s="487"/>
      <c r="L631" s="487"/>
      <c r="M631" s="487"/>
      <c r="N631" s="487"/>
      <c r="O631" s="487"/>
      <c r="P631" s="487"/>
      <c r="Q631" s="487"/>
      <c r="R631" s="487"/>
      <c r="S631" s="487"/>
      <c r="T631" s="487"/>
      <c r="U631" s="487"/>
      <c r="V631" s="487"/>
      <c r="W631" s="487"/>
      <c r="X631" s="487"/>
      <c r="Y631" s="487"/>
      <c r="Z631" s="487"/>
      <c r="AA631" s="487"/>
      <c r="AB631" s="487"/>
      <c r="AC631" s="487"/>
      <c r="AD631" s="487"/>
      <c r="AE631" s="487"/>
      <c r="AF631" s="487"/>
      <c r="AG631" s="487"/>
      <c r="AH631" s="487"/>
      <c r="AI631" s="487"/>
    </row>
    <row r="632" spans="1:35" s="489" customFormat="1" x14ac:dyDescent="0.25">
      <c r="A632" s="250">
        <v>204</v>
      </c>
      <c r="B632" s="484"/>
      <c r="C632" s="484" t="s">
        <v>479</v>
      </c>
      <c r="D632" s="484" t="s">
        <v>811</v>
      </c>
      <c r="E632" s="485" t="s">
        <v>23</v>
      </c>
      <c r="F632" s="456">
        <v>1</v>
      </c>
      <c r="G632" s="486">
        <v>1</v>
      </c>
      <c r="H632" s="486">
        <v>1</v>
      </c>
      <c r="I632" s="486">
        <v>1</v>
      </c>
      <c r="J632" s="487"/>
      <c r="K632" s="487"/>
      <c r="L632" s="487"/>
      <c r="M632" s="487"/>
      <c r="N632" s="487"/>
      <c r="O632" s="487"/>
      <c r="P632" s="487"/>
      <c r="Q632" s="487"/>
      <c r="R632" s="487"/>
      <c r="S632" s="487"/>
      <c r="T632" s="487"/>
      <c r="U632" s="487"/>
      <c r="V632" s="487"/>
      <c r="W632" s="487"/>
      <c r="X632" s="487"/>
      <c r="Y632" s="487"/>
      <c r="Z632" s="487"/>
      <c r="AA632" s="487"/>
      <c r="AB632" s="487"/>
      <c r="AC632" s="487"/>
      <c r="AD632" s="487"/>
      <c r="AE632" s="487"/>
      <c r="AF632" s="487"/>
      <c r="AG632" s="487"/>
      <c r="AH632" s="487"/>
      <c r="AI632" s="487"/>
    </row>
    <row r="633" spans="1:35" s="489" customFormat="1" x14ac:dyDescent="0.25">
      <c r="A633" s="250"/>
      <c r="B633" s="484"/>
      <c r="C633" s="484"/>
      <c r="D633" s="484"/>
      <c r="E633" s="485" t="s">
        <v>24</v>
      </c>
      <c r="F633" s="488">
        <v>1</v>
      </c>
      <c r="G633" s="488">
        <v>0</v>
      </c>
      <c r="H633" s="488">
        <v>0</v>
      </c>
      <c r="I633" s="488">
        <v>0</v>
      </c>
      <c r="J633" s="487"/>
      <c r="K633" s="487"/>
      <c r="L633" s="487"/>
      <c r="M633" s="487"/>
      <c r="N633" s="487"/>
      <c r="O633" s="487"/>
      <c r="P633" s="487"/>
      <c r="Q633" s="487"/>
      <c r="R633" s="487"/>
      <c r="S633" s="487"/>
      <c r="T633" s="487"/>
      <c r="U633" s="487"/>
      <c r="V633" s="487"/>
      <c r="W633" s="487"/>
      <c r="X633" s="487"/>
      <c r="Y633" s="487"/>
      <c r="Z633" s="487"/>
      <c r="AA633" s="487"/>
      <c r="AB633" s="487"/>
      <c r="AC633" s="487"/>
      <c r="AD633" s="487"/>
      <c r="AE633" s="487"/>
      <c r="AF633" s="487"/>
      <c r="AG633" s="487"/>
      <c r="AH633" s="487"/>
      <c r="AI633" s="487"/>
    </row>
    <row r="634" spans="1:35" s="489" customFormat="1" x14ac:dyDescent="0.25">
      <c r="A634" s="250"/>
      <c r="B634" s="484"/>
      <c r="C634" s="484"/>
      <c r="D634" s="484"/>
      <c r="E634" s="485" t="s">
        <v>25</v>
      </c>
      <c r="F634" s="488">
        <v>1</v>
      </c>
      <c r="G634" s="488">
        <v>1</v>
      </c>
      <c r="H634" s="488">
        <v>1</v>
      </c>
      <c r="I634" s="488">
        <v>1</v>
      </c>
      <c r="J634" s="487"/>
      <c r="K634" s="487"/>
      <c r="L634" s="487"/>
      <c r="M634" s="487"/>
      <c r="N634" s="487"/>
      <c r="O634" s="487"/>
      <c r="P634" s="487"/>
      <c r="Q634" s="487"/>
      <c r="R634" s="487"/>
      <c r="S634" s="487"/>
      <c r="T634" s="487"/>
      <c r="U634" s="487"/>
      <c r="V634" s="487"/>
      <c r="W634" s="487"/>
      <c r="X634" s="487"/>
      <c r="Y634" s="487"/>
      <c r="Z634" s="487"/>
      <c r="AA634" s="487"/>
      <c r="AB634" s="487"/>
      <c r="AC634" s="487"/>
      <c r="AD634" s="487"/>
      <c r="AE634" s="487"/>
      <c r="AF634" s="487"/>
      <c r="AG634" s="487"/>
      <c r="AH634" s="487"/>
      <c r="AI634" s="487"/>
    </row>
    <row r="635" spans="1:35" s="489" customFormat="1" x14ac:dyDescent="0.25">
      <c r="A635" s="250">
        <v>205</v>
      </c>
      <c r="B635" s="484"/>
      <c r="C635" s="484" t="s">
        <v>479</v>
      </c>
      <c r="D635" s="484" t="s">
        <v>812</v>
      </c>
      <c r="E635" s="485" t="s">
        <v>23</v>
      </c>
      <c r="F635" s="456">
        <v>1</v>
      </c>
      <c r="G635" s="486">
        <v>1</v>
      </c>
      <c r="H635" s="486">
        <v>1</v>
      </c>
      <c r="I635" s="486">
        <v>1</v>
      </c>
      <c r="J635" s="487"/>
      <c r="K635" s="487"/>
      <c r="L635" s="487"/>
      <c r="M635" s="487"/>
      <c r="N635" s="487"/>
      <c r="O635" s="487"/>
      <c r="P635" s="487"/>
      <c r="Q635" s="487"/>
      <c r="R635" s="487"/>
      <c r="S635" s="487"/>
      <c r="T635" s="487"/>
      <c r="U635" s="487"/>
      <c r="V635" s="487"/>
      <c r="W635" s="487"/>
      <c r="X635" s="487"/>
      <c r="Y635" s="487"/>
      <c r="Z635" s="487"/>
      <c r="AA635" s="487"/>
      <c r="AB635" s="487"/>
      <c r="AC635" s="487"/>
      <c r="AD635" s="487"/>
      <c r="AE635" s="487"/>
      <c r="AF635" s="487"/>
      <c r="AG635" s="487"/>
      <c r="AH635" s="487"/>
      <c r="AI635" s="487"/>
    </row>
    <row r="636" spans="1:35" s="489" customFormat="1" x14ac:dyDescent="0.25">
      <c r="A636" s="250"/>
      <c r="B636" s="484"/>
      <c r="C636" s="484"/>
      <c r="D636" s="484"/>
      <c r="E636" s="485" t="s">
        <v>24</v>
      </c>
      <c r="F636" s="488">
        <v>1</v>
      </c>
      <c r="G636" s="488">
        <v>0</v>
      </c>
      <c r="H636" s="488">
        <v>0</v>
      </c>
      <c r="I636" s="488">
        <v>0</v>
      </c>
      <c r="J636" s="487"/>
      <c r="K636" s="487"/>
      <c r="L636" s="487"/>
      <c r="M636" s="487"/>
      <c r="N636" s="487"/>
      <c r="O636" s="487"/>
      <c r="P636" s="487"/>
      <c r="Q636" s="487"/>
      <c r="R636" s="487"/>
      <c r="S636" s="487"/>
      <c r="T636" s="487"/>
      <c r="U636" s="487"/>
      <c r="V636" s="487"/>
      <c r="W636" s="487"/>
      <c r="X636" s="487"/>
      <c r="Y636" s="487"/>
      <c r="Z636" s="487"/>
      <c r="AA636" s="487"/>
      <c r="AB636" s="487"/>
      <c r="AC636" s="487"/>
      <c r="AD636" s="487"/>
      <c r="AE636" s="487"/>
      <c r="AF636" s="487"/>
      <c r="AG636" s="487"/>
      <c r="AH636" s="487"/>
      <c r="AI636" s="487"/>
    </row>
    <row r="637" spans="1:35" s="489" customFormat="1" x14ac:dyDescent="0.25">
      <c r="A637" s="250"/>
      <c r="B637" s="484"/>
      <c r="C637" s="484"/>
      <c r="D637" s="484"/>
      <c r="E637" s="485" t="s">
        <v>25</v>
      </c>
      <c r="F637" s="488">
        <v>1</v>
      </c>
      <c r="G637" s="488">
        <v>1</v>
      </c>
      <c r="H637" s="488">
        <v>1</v>
      </c>
      <c r="I637" s="488">
        <v>1</v>
      </c>
      <c r="J637" s="487"/>
      <c r="K637" s="487"/>
      <c r="L637" s="487"/>
      <c r="M637" s="487"/>
      <c r="N637" s="487"/>
      <c r="O637" s="487"/>
      <c r="P637" s="487"/>
      <c r="Q637" s="487"/>
      <c r="R637" s="487"/>
      <c r="S637" s="487"/>
      <c r="T637" s="487"/>
      <c r="U637" s="487"/>
      <c r="V637" s="487"/>
      <c r="W637" s="487"/>
      <c r="X637" s="487"/>
      <c r="Y637" s="487"/>
      <c r="Z637" s="487"/>
      <c r="AA637" s="487"/>
      <c r="AB637" s="487"/>
      <c r="AC637" s="487"/>
      <c r="AD637" s="487"/>
      <c r="AE637" s="487"/>
      <c r="AF637" s="487"/>
      <c r="AG637" s="487"/>
      <c r="AH637" s="487"/>
      <c r="AI637" s="487"/>
    </row>
    <row r="638" spans="1:35" s="489" customFormat="1" x14ac:dyDescent="0.25">
      <c r="A638" s="250">
        <v>206</v>
      </c>
      <c r="B638" s="484"/>
      <c r="C638" s="484" t="s">
        <v>479</v>
      </c>
      <c r="D638" s="484" t="s">
        <v>813</v>
      </c>
      <c r="E638" s="485" t="s">
        <v>23</v>
      </c>
      <c r="F638" s="456">
        <v>1</v>
      </c>
      <c r="G638" s="486">
        <v>1</v>
      </c>
      <c r="H638" s="486">
        <v>1</v>
      </c>
      <c r="I638" s="486">
        <v>1</v>
      </c>
      <c r="J638" s="487"/>
      <c r="K638" s="487"/>
      <c r="L638" s="487"/>
      <c r="M638" s="487"/>
      <c r="N638" s="487"/>
      <c r="O638" s="487"/>
      <c r="P638" s="487"/>
      <c r="Q638" s="487"/>
      <c r="R638" s="487"/>
      <c r="S638" s="487"/>
      <c r="T638" s="487"/>
      <c r="U638" s="487"/>
      <c r="V638" s="487"/>
      <c r="W638" s="487"/>
      <c r="X638" s="487"/>
      <c r="Y638" s="487"/>
      <c r="Z638" s="487"/>
      <c r="AA638" s="487"/>
      <c r="AB638" s="487"/>
      <c r="AC638" s="487"/>
      <c r="AD638" s="487"/>
      <c r="AE638" s="487"/>
      <c r="AF638" s="487"/>
      <c r="AG638" s="487"/>
      <c r="AH638" s="487"/>
      <c r="AI638" s="487"/>
    </row>
    <row r="639" spans="1:35" s="489" customFormat="1" x14ac:dyDescent="0.25">
      <c r="A639" s="250"/>
      <c r="B639" s="484"/>
      <c r="C639" s="484"/>
      <c r="D639" s="484"/>
      <c r="E639" s="485" t="s">
        <v>24</v>
      </c>
      <c r="F639" s="488">
        <v>1</v>
      </c>
      <c r="G639" s="488">
        <v>0</v>
      </c>
      <c r="H639" s="488">
        <v>0</v>
      </c>
      <c r="I639" s="488">
        <v>0</v>
      </c>
      <c r="J639" s="487"/>
      <c r="K639" s="487"/>
      <c r="L639" s="487"/>
      <c r="M639" s="487"/>
      <c r="N639" s="487"/>
      <c r="O639" s="487"/>
      <c r="P639" s="487"/>
      <c r="Q639" s="487"/>
      <c r="R639" s="487"/>
      <c r="S639" s="487"/>
      <c r="T639" s="487"/>
      <c r="U639" s="487"/>
      <c r="V639" s="487"/>
      <c r="W639" s="487"/>
      <c r="X639" s="487"/>
      <c r="Y639" s="487"/>
      <c r="Z639" s="487"/>
      <c r="AA639" s="487"/>
      <c r="AB639" s="487"/>
      <c r="AC639" s="487"/>
      <c r="AD639" s="487"/>
      <c r="AE639" s="487"/>
      <c r="AF639" s="487"/>
      <c r="AG639" s="487"/>
      <c r="AH639" s="487"/>
      <c r="AI639" s="487"/>
    </row>
    <row r="640" spans="1:35" s="489" customFormat="1" x14ac:dyDescent="0.25">
      <c r="A640" s="250"/>
      <c r="B640" s="484"/>
      <c r="C640" s="484"/>
      <c r="D640" s="484"/>
      <c r="E640" s="485" t="s">
        <v>25</v>
      </c>
      <c r="F640" s="488">
        <v>1</v>
      </c>
      <c r="G640" s="488">
        <v>1</v>
      </c>
      <c r="H640" s="488">
        <v>1</v>
      </c>
      <c r="I640" s="488">
        <v>1</v>
      </c>
      <c r="J640" s="487"/>
      <c r="K640" s="487"/>
      <c r="L640" s="487"/>
      <c r="M640" s="487"/>
      <c r="N640" s="487"/>
      <c r="O640" s="487"/>
      <c r="P640" s="487"/>
      <c r="Q640" s="487"/>
      <c r="R640" s="487"/>
      <c r="S640" s="487"/>
      <c r="T640" s="487"/>
      <c r="U640" s="487"/>
      <c r="V640" s="487"/>
      <c r="W640" s="487"/>
      <c r="X640" s="487"/>
      <c r="Y640" s="487"/>
      <c r="Z640" s="487"/>
      <c r="AA640" s="487"/>
      <c r="AB640" s="487"/>
      <c r="AC640" s="487"/>
      <c r="AD640" s="487"/>
      <c r="AE640" s="487"/>
      <c r="AF640" s="487"/>
      <c r="AG640" s="487"/>
      <c r="AH640" s="487"/>
      <c r="AI640" s="487"/>
    </row>
    <row r="641" spans="1:35" s="489" customFormat="1" x14ac:dyDescent="0.25">
      <c r="A641" s="250">
        <v>207</v>
      </c>
      <c r="B641" s="484"/>
      <c r="C641" s="484" t="s">
        <v>479</v>
      </c>
      <c r="D641" s="484" t="s">
        <v>814</v>
      </c>
      <c r="E641" s="485" t="s">
        <v>23</v>
      </c>
      <c r="F641" s="456">
        <v>1</v>
      </c>
      <c r="G641" s="486">
        <v>1</v>
      </c>
      <c r="H641" s="486">
        <v>1</v>
      </c>
      <c r="I641" s="486">
        <v>1</v>
      </c>
      <c r="J641" s="487"/>
      <c r="K641" s="487"/>
      <c r="L641" s="487"/>
      <c r="M641" s="487"/>
      <c r="N641" s="487"/>
      <c r="O641" s="487"/>
      <c r="P641" s="487"/>
      <c r="Q641" s="487"/>
      <c r="R641" s="487"/>
      <c r="S641" s="487"/>
      <c r="T641" s="487"/>
      <c r="U641" s="487"/>
      <c r="V641" s="487"/>
      <c r="W641" s="487"/>
      <c r="X641" s="487"/>
      <c r="Y641" s="487"/>
      <c r="Z641" s="487"/>
      <c r="AA641" s="487"/>
      <c r="AB641" s="487"/>
      <c r="AC641" s="487"/>
      <c r="AD641" s="487"/>
      <c r="AE641" s="487"/>
      <c r="AF641" s="487"/>
      <c r="AG641" s="487"/>
      <c r="AH641" s="487"/>
      <c r="AI641" s="487"/>
    </row>
    <row r="642" spans="1:35" s="489" customFormat="1" x14ac:dyDescent="0.25">
      <c r="A642" s="250"/>
      <c r="B642" s="484"/>
      <c r="C642" s="484"/>
      <c r="D642" s="484"/>
      <c r="E642" s="485" t="s">
        <v>24</v>
      </c>
      <c r="F642" s="488">
        <v>1</v>
      </c>
      <c r="G642" s="488">
        <v>0</v>
      </c>
      <c r="H642" s="488">
        <v>0</v>
      </c>
      <c r="I642" s="488">
        <v>0</v>
      </c>
      <c r="J642" s="487"/>
      <c r="K642" s="487"/>
      <c r="L642" s="487"/>
      <c r="M642" s="487"/>
      <c r="N642" s="487"/>
      <c r="O642" s="487"/>
      <c r="P642" s="487"/>
      <c r="Q642" s="487"/>
      <c r="R642" s="487"/>
      <c r="S642" s="487"/>
      <c r="T642" s="487"/>
      <c r="U642" s="487"/>
      <c r="V642" s="487"/>
      <c r="W642" s="487"/>
      <c r="X642" s="487"/>
      <c r="Y642" s="487"/>
      <c r="Z642" s="487"/>
      <c r="AA642" s="487"/>
      <c r="AB642" s="487"/>
      <c r="AC642" s="487"/>
      <c r="AD642" s="487"/>
      <c r="AE642" s="487"/>
      <c r="AF642" s="487"/>
      <c r="AG642" s="487"/>
      <c r="AH642" s="487"/>
      <c r="AI642" s="487"/>
    </row>
    <row r="643" spans="1:35" s="489" customFormat="1" x14ac:dyDescent="0.25">
      <c r="A643" s="250"/>
      <c r="B643" s="484"/>
      <c r="C643" s="484"/>
      <c r="D643" s="484"/>
      <c r="E643" s="485" t="s">
        <v>25</v>
      </c>
      <c r="F643" s="488">
        <v>1</v>
      </c>
      <c r="G643" s="488">
        <v>1</v>
      </c>
      <c r="H643" s="488">
        <v>1</v>
      </c>
      <c r="I643" s="488">
        <v>1</v>
      </c>
      <c r="J643" s="487"/>
      <c r="K643" s="487"/>
      <c r="L643" s="487"/>
      <c r="M643" s="487"/>
      <c r="N643" s="487"/>
      <c r="O643" s="487"/>
      <c r="P643" s="487"/>
      <c r="Q643" s="487"/>
      <c r="R643" s="487"/>
      <c r="S643" s="487"/>
      <c r="T643" s="487"/>
      <c r="U643" s="487"/>
      <c r="V643" s="487"/>
      <c r="W643" s="487"/>
      <c r="X643" s="487"/>
      <c r="Y643" s="487"/>
      <c r="Z643" s="487"/>
      <c r="AA643" s="487"/>
      <c r="AB643" s="487"/>
      <c r="AC643" s="487"/>
      <c r="AD643" s="487"/>
      <c r="AE643" s="487"/>
      <c r="AF643" s="487"/>
      <c r="AG643" s="487"/>
      <c r="AH643" s="487"/>
      <c r="AI643" s="487"/>
    </row>
    <row r="644" spans="1:35" s="489" customFormat="1" x14ac:dyDescent="0.25">
      <c r="A644" s="250">
        <v>208</v>
      </c>
      <c r="B644" s="484"/>
      <c r="C644" s="484" t="s">
        <v>496</v>
      </c>
      <c r="D644" s="484" t="s">
        <v>815</v>
      </c>
      <c r="E644" s="485" t="s">
        <v>23</v>
      </c>
      <c r="F644" s="456">
        <v>1</v>
      </c>
      <c r="G644" s="486">
        <v>1</v>
      </c>
      <c r="H644" s="486">
        <v>1</v>
      </c>
      <c r="I644" s="486">
        <v>1</v>
      </c>
      <c r="J644" s="487"/>
      <c r="K644" s="487"/>
      <c r="L644" s="487"/>
      <c r="M644" s="487"/>
      <c r="N644" s="487"/>
      <c r="O644" s="487"/>
      <c r="P644" s="487"/>
      <c r="Q644" s="487"/>
      <c r="R644" s="487"/>
      <c r="S644" s="487"/>
      <c r="T644" s="487"/>
      <c r="U644" s="487"/>
      <c r="V644" s="487"/>
      <c r="W644" s="487"/>
      <c r="X644" s="487"/>
      <c r="Y644" s="487"/>
      <c r="Z644" s="487"/>
      <c r="AA644" s="487"/>
      <c r="AB644" s="487"/>
      <c r="AC644" s="487"/>
      <c r="AD644" s="487"/>
      <c r="AE644" s="487"/>
      <c r="AF644" s="487"/>
      <c r="AG644" s="487"/>
      <c r="AH644" s="487"/>
      <c r="AI644" s="487"/>
    </row>
    <row r="645" spans="1:35" s="489" customFormat="1" x14ac:dyDescent="0.25">
      <c r="A645" s="250"/>
      <c r="B645" s="484"/>
      <c r="C645" s="484"/>
      <c r="D645" s="484"/>
      <c r="E645" s="485" t="s">
        <v>24</v>
      </c>
      <c r="F645" s="488">
        <v>1</v>
      </c>
      <c r="G645" s="488">
        <v>0</v>
      </c>
      <c r="H645" s="488">
        <v>0</v>
      </c>
      <c r="I645" s="488">
        <v>0</v>
      </c>
      <c r="J645" s="487"/>
      <c r="K645" s="487"/>
      <c r="L645" s="487"/>
      <c r="M645" s="487"/>
      <c r="N645" s="487"/>
      <c r="O645" s="487"/>
      <c r="P645" s="487"/>
      <c r="Q645" s="487"/>
      <c r="R645" s="487"/>
      <c r="S645" s="487"/>
      <c r="T645" s="487"/>
      <c r="U645" s="487"/>
      <c r="V645" s="487"/>
      <c r="W645" s="487"/>
      <c r="X645" s="487"/>
      <c r="Y645" s="487"/>
      <c r="Z645" s="487"/>
      <c r="AA645" s="487"/>
      <c r="AB645" s="487"/>
      <c r="AC645" s="487"/>
      <c r="AD645" s="487"/>
      <c r="AE645" s="487"/>
      <c r="AF645" s="487"/>
      <c r="AG645" s="487"/>
      <c r="AH645" s="487"/>
      <c r="AI645" s="487"/>
    </row>
    <row r="646" spans="1:35" s="489" customFormat="1" x14ac:dyDescent="0.25">
      <c r="A646" s="250"/>
      <c r="B646" s="484"/>
      <c r="C646" s="484"/>
      <c r="D646" s="484"/>
      <c r="E646" s="485" t="s">
        <v>25</v>
      </c>
      <c r="F646" s="488">
        <v>1</v>
      </c>
      <c r="G646" s="488">
        <v>1</v>
      </c>
      <c r="H646" s="488">
        <v>1</v>
      </c>
      <c r="I646" s="488">
        <v>1</v>
      </c>
      <c r="J646" s="487"/>
      <c r="K646" s="487"/>
      <c r="L646" s="487"/>
      <c r="M646" s="487"/>
      <c r="N646" s="487"/>
      <c r="O646" s="487"/>
      <c r="P646" s="487"/>
      <c r="Q646" s="487"/>
      <c r="R646" s="487"/>
      <c r="S646" s="487"/>
      <c r="T646" s="487"/>
      <c r="U646" s="487"/>
      <c r="V646" s="487"/>
      <c r="W646" s="487"/>
      <c r="X646" s="487"/>
      <c r="Y646" s="487"/>
      <c r="Z646" s="487"/>
      <c r="AA646" s="487"/>
      <c r="AB646" s="487"/>
      <c r="AC646" s="487"/>
      <c r="AD646" s="487"/>
      <c r="AE646" s="487"/>
      <c r="AF646" s="487"/>
      <c r="AG646" s="487"/>
      <c r="AH646" s="487"/>
      <c r="AI646" s="487"/>
    </row>
    <row r="647" spans="1:35" s="489" customFormat="1" x14ac:dyDescent="0.25">
      <c r="A647" s="250">
        <v>209</v>
      </c>
      <c r="B647" s="484"/>
      <c r="C647" s="484" t="s">
        <v>496</v>
      </c>
      <c r="D647" s="484" t="s">
        <v>816</v>
      </c>
      <c r="E647" s="485" t="s">
        <v>23</v>
      </c>
      <c r="F647" s="456">
        <v>1</v>
      </c>
      <c r="G647" s="486">
        <v>1</v>
      </c>
      <c r="H647" s="486">
        <v>1</v>
      </c>
      <c r="I647" s="486">
        <v>1</v>
      </c>
      <c r="J647" s="487"/>
      <c r="K647" s="487"/>
      <c r="L647" s="487"/>
      <c r="M647" s="487"/>
      <c r="N647" s="487"/>
      <c r="O647" s="487"/>
      <c r="P647" s="487"/>
      <c r="Q647" s="487"/>
      <c r="R647" s="487"/>
      <c r="S647" s="487"/>
      <c r="T647" s="487"/>
      <c r="U647" s="487"/>
      <c r="V647" s="487"/>
      <c r="W647" s="487"/>
      <c r="X647" s="487"/>
      <c r="Y647" s="487"/>
      <c r="Z647" s="487"/>
      <c r="AA647" s="487"/>
      <c r="AB647" s="487"/>
      <c r="AC647" s="487"/>
      <c r="AD647" s="487"/>
      <c r="AE647" s="487"/>
      <c r="AF647" s="487"/>
      <c r="AG647" s="487"/>
      <c r="AH647" s="487"/>
      <c r="AI647" s="487"/>
    </row>
    <row r="648" spans="1:35" s="489" customFormat="1" x14ac:dyDescent="0.25">
      <c r="A648" s="250"/>
      <c r="B648" s="484"/>
      <c r="C648" s="484"/>
      <c r="D648" s="484"/>
      <c r="E648" s="485" t="s">
        <v>24</v>
      </c>
      <c r="F648" s="488">
        <v>1</v>
      </c>
      <c r="G648" s="488">
        <v>0</v>
      </c>
      <c r="H648" s="488">
        <v>0</v>
      </c>
      <c r="I648" s="488">
        <v>0</v>
      </c>
      <c r="J648" s="487"/>
      <c r="K648" s="487"/>
      <c r="L648" s="487"/>
      <c r="M648" s="487"/>
      <c r="N648" s="487"/>
      <c r="O648" s="487"/>
      <c r="P648" s="487"/>
      <c r="Q648" s="487"/>
      <c r="R648" s="487"/>
      <c r="S648" s="487"/>
      <c r="T648" s="487"/>
      <c r="U648" s="487"/>
      <c r="V648" s="487"/>
      <c r="W648" s="487"/>
      <c r="X648" s="487"/>
      <c r="Y648" s="487"/>
      <c r="Z648" s="487"/>
      <c r="AA648" s="487"/>
      <c r="AB648" s="487"/>
      <c r="AC648" s="487"/>
      <c r="AD648" s="487"/>
      <c r="AE648" s="487"/>
      <c r="AF648" s="487"/>
      <c r="AG648" s="487"/>
      <c r="AH648" s="487"/>
      <c r="AI648" s="487"/>
    </row>
    <row r="649" spans="1:35" s="489" customFormat="1" x14ac:dyDescent="0.25">
      <c r="A649" s="250"/>
      <c r="B649" s="484"/>
      <c r="C649" s="484"/>
      <c r="D649" s="484"/>
      <c r="E649" s="485" t="s">
        <v>25</v>
      </c>
      <c r="F649" s="488">
        <v>1</v>
      </c>
      <c r="G649" s="488">
        <v>1</v>
      </c>
      <c r="H649" s="488">
        <v>1</v>
      </c>
      <c r="I649" s="488">
        <v>1</v>
      </c>
      <c r="J649" s="487"/>
      <c r="K649" s="487"/>
      <c r="L649" s="487"/>
      <c r="M649" s="487"/>
      <c r="N649" s="487"/>
      <c r="O649" s="487"/>
      <c r="P649" s="487"/>
      <c r="Q649" s="487"/>
      <c r="R649" s="487"/>
      <c r="S649" s="487"/>
      <c r="T649" s="487"/>
      <c r="U649" s="487"/>
      <c r="V649" s="487"/>
      <c r="W649" s="487"/>
      <c r="X649" s="487"/>
      <c r="Y649" s="487"/>
      <c r="Z649" s="487"/>
      <c r="AA649" s="487"/>
      <c r="AB649" s="487"/>
      <c r="AC649" s="487"/>
      <c r="AD649" s="487"/>
      <c r="AE649" s="487"/>
      <c r="AF649" s="487"/>
      <c r="AG649" s="487"/>
      <c r="AH649" s="487"/>
      <c r="AI649" s="487"/>
    </row>
    <row r="650" spans="1:35" s="489" customFormat="1" x14ac:dyDescent="0.25">
      <c r="A650" s="250">
        <v>210</v>
      </c>
      <c r="B650" s="484"/>
      <c r="C650" s="484" t="s">
        <v>496</v>
      </c>
      <c r="D650" s="484" t="s">
        <v>817</v>
      </c>
      <c r="E650" s="485" t="s">
        <v>23</v>
      </c>
      <c r="F650" s="456">
        <v>1</v>
      </c>
      <c r="G650" s="486">
        <v>1</v>
      </c>
      <c r="H650" s="486">
        <v>1</v>
      </c>
      <c r="I650" s="486">
        <v>1</v>
      </c>
      <c r="J650" s="487"/>
      <c r="K650" s="487"/>
      <c r="L650" s="487"/>
      <c r="M650" s="487"/>
      <c r="N650" s="487"/>
      <c r="O650" s="487"/>
      <c r="P650" s="487"/>
      <c r="Q650" s="487"/>
      <c r="R650" s="487"/>
      <c r="S650" s="487"/>
      <c r="T650" s="487"/>
      <c r="U650" s="487"/>
      <c r="V650" s="487"/>
      <c r="W650" s="487"/>
      <c r="X650" s="487"/>
      <c r="Y650" s="487"/>
      <c r="Z650" s="487"/>
      <c r="AA650" s="487"/>
      <c r="AB650" s="487"/>
      <c r="AC650" s="487"/>
      <c r="AD650" s="487"/>
      <c r="AE650" s="487"/>
      <c r="AF650" s="487"/>
      <c r="AG650" s="487"/>
      <c r="AH650" s="487"/>
      <c r="AI650" s="487"/>
    </row>
    <row r="651" spans="1:35" s="489" customFormat="1" x14ac:dyDescent="0.25">
      <c r="A651" s="250"/>
      <c r="B651" s="484"/>
      <c r="C651" s="484"/>
      <c r="D651" s="484"/>
      <c r="E651" s="485" t="s">
        <v>24</v>
      </c>
      <c r="F651" s="488">
        <v>1</v>
      </c>
      <c r="G651" s="488">
        <v>0</v>
      </c>
      <c r="H651" s="488">
        <v>0</v>
      </c>
      <c r="I651" s="488">
        <v>0</v>
      </c>
      <c r="J651" s="487"/>
      <c r="K651" s="487"/>
      <c r="L651" s="487"/>
      <c r="M651" s="487"/>
      <c r="N651" s="487"/>
      <c r="O651" s="487"/>
      <c r="P651" s="487"/>
      <c r="Q651" s="487"/>
      <c r="R651" s="487"/>
      <c r="S651" s="487"/>
      <c r="T651" s="487"/>
      <c r="U651" s="487"/>
      <c r="V651" s="487"/>
      <c r="W651" s="487"/>
      <c r="X651" s="487"/>
      <c r="Y651" s="487"/>
      <c r="Z651" s="487"/>
      <c r="AA651" s="487"/>
      <c r="AB651" s="487"/>
      <c r="AC651" s="487"/>
      <c r="AD651" s="487"/>
      <c r="AE651" s="487"/>
      <c r="AF651" s="487"/>
      <c r="AG651" s="487"/>
      <c r="AH651" s="487"/>
      <c r="AI651" s="487"/>
    </row>
    <row r="652" spans="1:35" s="489" customFormat="1" x14ac:dyDescent="0.25">
      <c r="A652" s="250"/>
      <c r="B652" s="484"/>
      <c r="C652" s="484"/>
      <c r="D652" s="484"/>
      <c r="E652" s="485" t="s">
        <v>25</v>
      </c>
      <c r="F652" s="488">
        <v>1</v>
      </c>
      <c r="G652" s="488">
        <v>1</v>
      </c>
      <c r="H652" s="488">
        <v>1</v>
      </c>
      <c r="I652" s="488">
        <v>1</v>
      </c>
      <c r="J652" s="487"/>
      <c r="K652" s="487"/>
      <c r="L652" s="487"/>
      <c r="M652" s="487"/>
      <c r="N652" s="487"/>
      <c r="O652" s="487"/>
      <c r="P652" s="487"/>
      <c r="Q652" s="487"/>
      <c r="R652" s="487"/>
      <c r="S652" s="487"/>
      <c r="T652" s="487"/>
      <c r="U652" s="487"/>
      <c r="V652" s="487"/>
      <c r="W652" s="487"/>
      <c r="X652" s="487"/>
      <c r="Y652" s="487"/>
      <c r="Z652" s="487"/>
      <c r="AA652" s="487"/>
      <c r="AB652" s="487"/>
      <c r="AC652" s="487"/>
      <c r="AD652" s="487"/>
      <c r="AE652" s="487"/>
      <c r="AF652" s="487"/>
      <c r="AG652" s="487"/>
      <c r="AH652" s="487"/>
      <c r="AI652" s="487"/>
    </row>
    <row r="653" spans="1:35" s="489" customFormat="1" x14ac:dyDescent="0.25">
      <c r="A653" s="250">
        <v>211</v>
      </c>
      <c r="B653" s="484"/>
      <c r="C653" s="484" t="s">
        <v>496</v>
      </c>
      <c r="D653" s="484" t="s">
        <v>812</v>
      </c>
      <c r="E653" s="485" t="s">
        <v>23</v>
      </c>
      <c r="F653" s="456">
        <v>1</v>
      </c>
      <c r="G653" s="486">
        <v>1</v>
      </c>
      <c r="H653" s="486">
        <v>1</v>
      </c>
      <c r="I653" s="486">
        <v>1</v>
      </c>
      <c r="J653" s="487"/>
      <c r="K653" s="487"/>
      <c r="L653" s="487"/>
      <c r="M653" s="487"/>
      <c r="N653" s="487"/>
      <c r="O653" s="487"/>
      <c r="P653" s="487"/>
      <c r="Q653" s="487"/>
      <c r="R653" s="487"/>
      <c r="S653" s="487"/>
      <c r="T653" s="487"/>
      <c r="U653" s="487"/>
      <c r="V653" s="487"/>
      <c r="W653" s="487"/>
      <c r="X653" s="487"/>
      <c r="Y653" s="487"/>
      <c r="Z653" s="487"/>
      <c r="AA653" s="487"/>
      <c r="AB653" s="487"/>
      <c r="AC653" s="487"/>
      <c r="AD653" s="487"/>
      <c r="AE653" s="487"/>
      <c r="AF653" s="487"/>
      <c r="AG653" s="487"/>
      <c r="AH653" s="487"/>
      <c r="AI653" s="487"/>
    </row>
    <row r="654" spans="1:35" s="489" customFormat="1" x14ac:dyDescent="0.25">
      <c r="A654" s="250"/>
      <c r="B654" s="484"/>
      <c r="C654" s="484"/>
      <c r="D654" s="484"/>
      <c r="E654" s="485" t="s">
        <v>24</v>
      </c>
      <c r="F654" s="488">
        <v>1</v>
      </c>
      <c r="G654" s="488">
        <v>0</v>
      </c>
      <c r="H654" s="488">
        <v>0</v>
      </c>
      <c r="I654" s="488">
        <v>0</v>
      </c>
      <c r="J654" s="487"/>
      <c r="K654" s="487"/>
      <c r="L654" s="487"/>
      <c r="M654" s="487"/>
      <c r="N654" s="487"/>
      <c r="O654" s="487"/>
      <c r="P654" s="487"/>
      <c r="Q654" s="487"/>
      <c r="R654" s="487"/>
      <c r="S654" s="487"/>
      <c r="T654" s="487"/>
      <c r="U654" s="487"/>
      <c r="V654" s="487"/>
      <c r="W654" s="487"/>
      <c r="X654" s="487"/>
      <c r="Y654" s="487"/>
      <c r="Z654" s="487"/>
      <c r="AA654" s="487"/>
      <c r="AB654" s="487"/>
      <c r="AC654" s="487"/>
      <c r="AD654" s="487"/>
      <c r="AE654" s="487"/>
      <c r="AF654" s="487"/>
      <c r="AG654" s="487"/>
      <c r="AH654" s="487"/>
      <c r="AI654" s="487"/>
    </row>
    <row r="655" spans="1:35" s="489" customFormat="1" x14ac:dyDescent="0.25">
      <c r="A655" s="250"/>
      <c r="B655" s="484"/>
      <c r="C655" s="484"/>
      <c r="D655" s="484"/>
      <c r="E655" s="485" t="s">
        <v>25</v>
      </c>
      <c r="F655" s="488">
        <v>1</v>
      </c>
      <c r="G655" s="488">
        <v>1</v>
      </c>
      <c r="H655" s="488">
        <v>1</v>
      </c>
      <c r="I655" s="488">
        <v>1</v>
      </c>
      <c r="J655" s="487"/>
      <c r="K655" s="487"/>
      <c r="L655" s="487"/>
      <c r="M655" s="487"/>
      <c r="N655" s="487"/>
      <c r="O655" s="487"/>
      <c r="P655" s="487"/>
      <c r="Q655" s="487"/>
      <c r="R655" s="487"/>
      <c r="S655" s="487"/>
      <c r="T655" s="487"/>
      <c r="U655" s="487"/>
      <c r="V655" s="487"/>
      <c r="W655" s="487"/>
      <c r="X655" s="487"/>
      <c r="Y655" s="487"/>
      <c r="Z655" s="487"/>
      <c r="AA655" s="487"/>
      <c r="AB655" s="487"/>
      <c r="AC655" s="487"/>
      <c r="AD655" s="487"/>
      <c r="AE655" s="487"/>
      <c r="AF655" s="487"/>
      <c r="AG655" s="487"/>
      <c r="AH655" s="487"/>
      <c r="AI655" s="487"/>
    </row>
    <row r="656" spans="1:35" s="489" customFormat="1" x14ac:dyDescent="0.25">
      <c r="A656" s="250">
        <v>212</v>
      </c>
      <c r="B656" s="484" t="s">
        <v>504</v>
      </c>
      <c r="C656" s="484" t="s">
        <v>504</v>
      </c>
      <c r="D656" s="484" t="s">
        <v>28</v>
      </c>
      <c r="E656" s="485" t="s">
        <v>23</v>
      </c>
      <c r="F656" s="456">
        <v>1</v>
      </c>
      <c r="G656" s="486">
        <v>1</v>
      </c>
      <c r="H656" s="486">
        <v>1</v>
      </c>
      <c r="I656" s="486">
        <v>1</v>
      </c>
      <c r="J656" s="487"/>
      <c r="K656" s="487"/>
      <c r="L656" s="487"/>
      <c r="M656" s="487"/>
      <c r="N656" s="487"/>
      <c r="O656" s="487"/>
      <c r="P656" s="487"/>
      <c r="Q656" s="487"/>
      <c r="R656" s="487"/>
      <c r="S656" s="487"/>
      <c r="T656" s="487"/>
      <c r="U656" s="487"/>
      <c r="V656" s="487"/>
      <c r="W656" s="487"/>
      <c r="X656" s="487"/>
      <c r="Y656" s="487"/>
      <c r="Z656" s="487"/>
      <c r="AA656" s="487"/>
      <c r="AB656" s="487"/>
      <c r="AC656" s="487"/>
      <c r="AD656" s="487"/>
      <c r="AE656" s="487"/>
      <c r="AF656" s="487"/>
      <c r="AG656" s="487"/>
      <c r="AH656" s="487"/>
      <c r="AI656" s="487"/>
    </row>
    <row r="657" spans="1:35" s="489" customFormat="1" x14ac:dyDescent="0.25">
      <c r="A657" s="250"/>
      <c r="B657" s="484"/>
      <c r="C657" s="484"/>
      <c r="D657" s="484"/>
      <c r="E657" s="485" t="s">
        <v>24</v>
      </c>
      <c r="F657" s="488">
        <v>1</v>
      </c>
      <c r="G657" s="488">
        <v>0</v>
      </c>
      <c r="H657" s="488">
        <v>0</v>
      </c>
      <c r="I657" s="488">
        <v>0</v>
      </c>
      <c r="J657" s="487"/>
      <c r="K657" s="487"/>
      <c r="L657" s="487"/>
      <c r="M657" s="487"/>
      <c r="N657" s="487"/>
      <c r="O657" s="487"/>
      <c r="P657" s="487"/>
      <c r="Q657" s="487"/>
      <c r="R657" s="487"/>
      <c r="S657" s="487"/>
      <c r="T657" s="487"/>
      <c r="U657" s="487"/>
      <c r="V657" s="487"/>
      <c r="W657" s="487"/>
      <c r="X657" s="487"/>
      <c r="Y657" s="487"/>
      <c r="Z657" s="487"/>
      <c r="AA657" s="487"/>
      <c r="AB657" s="487"/>
      <c r="AC657" s="487"/>
      <c r="AD657" s="487"/>
      <c r="AE657" s="487"/>
      <c r="AF657" s="487"/>
      <c r="AG657" s="487"/>
      <c r="AH657" s="487"/>
      <c r="AI657" s="487"/>
    </row>
    <row r="658" spans="1:35" s="489" customFormat="1" x14ac:dyDescent="0.25">
      <c r="A658" s="250"/>
      <c r="B658" s="484"/>
      <c r="C658" s="484"/>
      <c r="D658" s="484"/>
      <c r="E658" s="485" t="s">
        <v>25</v>
      </c>
      <c r="F658" s="488">
        <v>1</v>
      </c>
      <c r="G658" s="488">
        <v>1</v>
      </c>
      <c r="H658" s="488">
        <v>1</v>
      </c>
      <c r="I658" s="488">
        <v>1</v>
      </c>
      <c r="J658" s="487"/>
      <c r="K658" s="487"/>
      <c r="L658" s="487"/>
      <c r="M658" s="487"/>
      <c r="N658" s="487"/>
      <c r="O658" s="487"/>
      <c r="P658" s="487"/>
      <c r="Q658" s="487"/>
      <c r="R658" s="487"/>
      <c r="S658" s="487"/>
      <c r="T658" s="487"/>
      <c r="U658" s="487"/>
      <c r="V658" s="487"/>
      <c r="W658" s="487"/>
      <c r="X658" s="487"/>
      <c r="Y658" s="487"/>
      <c r="Z658" s="487"/>
      <c r="AA658" s="487"/>
      <c r="AB658" s="487"/>
      <c r="AC658" s="487"/>
      <c r="AD658" s="487"/>
      <c r="AE658" s="487"/>
      <c r="AF658" s="487"/>
      <c r="AG658" s="487"/>
      <c r="AH658" s="487"/>
      <c r="AI658" s="487"/>
    </row>
    <row r="659" spans="1:35" s="489" customFormat="1" x14ac:dyDescent="0.25">
      <c r="A659" s="250">
        <v>213</v>
      </c>
      <c r="B659" s="484"/>
      <c r="C659" s="484" t="s">
        <v>504</v>
      </c>
      <c r="D659" s="484" t="s">
        <v>818</v>
      </c>
      <c r="E659" s="485" t="s">
        <v>23</v>
      </c>
      <c r="F659" s="456">
        <v>1</v>
      </c>
      <c r="G659" s="486">
        <v>1</v>
      </c>
      <c r="H659" s="486">
        <v>1</v>
      </c>
      <c r="I659" s="486">
        <v>1</v>
      </c>
      <c r="J659" s="487"/>
      <c r="K659" s="487"/>
      <c r="L659" s="487"/>
      <c r="M659" s="487"/>
      <c r="N659" s="487"/>
      <c r="O659" s="487"/>
      <c r="P659" s="487"/>
      <c r="Q659" s="487"/>
      <c r="R659" s="487"/>
      <c r="S659" s="487"/>
      <c r="T659" s="487"/>
      <c r="U659" s="487"/>
      <c r="V659" s="487"/>
      <c r="W659" s="487"/>
      <c r="X659" s="487"/>
      <c r="Y659" s="487"/>
      <c r="Z659" s="487"/>
      <c r="AA659" s="487"/>
      <c r="AB659" s="487"/>
      <c r="AC659" s="487"/>
      <c r="AD659" s="487"/>
      <c r="AE659" s="487"/>
      <c r="AF659" s="487"/>
      <c r="AG659" s="487"/>
      <c r="AH659" s="487"/>
      <c r="AI659" s="487"/>
    </row>
    <row r="660" spans="1:35" s="489" customFormat="1" x14ac:dyDescent="0.25">
      <c r="A660" s="250"/>
      <c r="B660" s="484"/>
      <c r="C660" s="484"/>
      <c r="D660" s="484"/>
      <c r="E660" s="485" t="s">
        <v>24</v>
      </c>
      <c r="F660" s="488">
        <v>1</v>
      </c>
      <c r="G660" s="488">
        <v>0</v>
      </c>
      <c r="H660" s="488">
        <v>0</v>
      </c>
      <c r="I660" s="488">
        <v>0</v>
      </c>
      <c r="J660" s="487"/>
      <c r="K660" s="487"/>
      <c r="L660" s="487"/>
      <c r="M660" s="487"/>
      <c r="N660" s="487"/>
      <c r="O660" s="487"/>
      <c r="P660" s="487"/>
      <c r="Q660" s="487"/>
      <c r="R660" s="487"/>
      <c r="S660" s="487"/>
      <c r="T660" s="487"/>
      <c r="U660" s="487"/>
      <c r="V660" s="487"/>
      <c r="W660" s="487"/>
      <c r="X660" s="487"/>
      <c r="Y660" s="487"/>
      <c r="Z660" s="487"/>
      <c r="AA660" s="487"/>
      <c r="AB660" s="487"/>
      <c r="AC660" s="487"/>
      <c r="AD660" s="487"/>
      <c r="AE660" s="487"/>
      <c r="AF660" s="487"/>
      <c r="AG660" s="487"/>
      <c r="AH660" s="487"/>
      <c r="AI660" s="487"/>
    </row>
    <row r="661" spans="1:35" s="489" customFormat="1" x14ac:dyDescent="0.25">
      <c r="A661" s="250"/>
      <c r="B661" s="484"/>
      <c r="C661" s="484"/>
      <c r="D661" s="484"/>
      <c r="E661" s="485" t="s">
        <v>25</v>
      </c>
      <c r="F661" s="488">
        <v>1</v>
      </c>
      <c r="G661" s="488">
        <v>1</v>
      </c>
      <c r="H661" s="488">
        <v>1</v>
      </c>
      <c r="I661" s="488">
        <v>1</v>
      </c>
      <c r="J661" s="487"/>
      <c r="K661" s="487"/>
      <c r="L661" s="487"/>
      <c r="M661" s="487"/>
      <c r="N661" s="487"/>
      <c r="O661" s="487"/>
      <c r="P661" s="487"/>
      <c r="Q661" s="487"/>
      <c r="R661" s="487"/>
      <c r="S661" s="487"/>
      <c r="T661" s="487"/>
      <c r="U661" s="487"/>
      <c r="V661" s="487"/>
      <c r="W661" s="487"/>
      <c r="X661" s="487"/>
      <c r="Y661" s="487"/>
      <c r="Z661" s="487"/>
      <c r="AA661" s="487"/>
      <c r="AB661" s="487"/>
      <c r="AC661" s="487"/>
      <c r="AD661" s="487"/>
      <c r="AE661" s="487"/>
      <c r="AF661" s="487"/>
      <c r="AG661" s="487"/>
      <c r="AH661" s="487"/>
      <c r="AI661" s="487"/>
    </row>
    <row r="662" spans="1:35" s="489" customFormat="1" x14ac:dyDescent="0.25">
      <c r="A662" s="250">
        <v>214</v>
      </c>
      <c r="B662" s="484"/>
      <c r="C662" s="484" t="s">
        <v>504</v>
      </c>
      <c r="D662" s="484" t="s">
        <v>819</v>
      </c>
      <c r="E662" s="485" t="s">
        <v>23</v>
      </c>
      <c r="F662" s="456">
        <v>1</v>
      </c>
      <c r="G662" s="486">
        <v>1</v>
      </c>
      <c r="H662" s="486">
        <v>1</v>
      </c>
      <c r="I662" s="486">
        <v>1</v>
      </c>
      <c r="J662" s="487"/>
      <c r="K662" s="487"/>
      <c r="L662" s="487"/>
      <c r="M662" s="487"/>
      <c r="N662" s="487"/>
      <c r="O662" s="487"/>
      <c r="P662" s="487"/>
      <c r="Q662" s="487"/>
      <c r="R662" s="487"/>
      <c r="S662" s="487"/>
      <c r="T662" s="487"/>
      <c r="U662" s="487"/>
      <c r="V662" s="487"/>
      <c r="W662" s="487"/>
      <c r="X662" s="487"/>
      <c r="Y662" s="487"/>
      <c r="Z662" s="487"/>
      <c r="AA662" s="487"/>
      <c r="AB662" s="487"/>
      <c r="AC662" s="487"/>
      <c r="AD662" s="487"/>
      <c r="AE662" s="487"/>
      <c r="AF662" s="487"/>
      <c r="AG662" s="487"/>
      <c r="AH662" s="487"/>
      <c r="AI662" s="487"/>
    </row>
    <row r="663" spans="1:35" s="489" customFormat="1" x14ac:dyDescent="0.25">
      <c r="A663" s="250"/>
      <c r="B663" s="484"/>
      <c r="C663" s="484"/>
      <c r="D663" s="484"/>
      <c r="E663" s="485" t="s">
        <v>24</v>
      </c>
      <c r="F663" s="488">
        <v>1</v>
      </c>
      <c r="G663" s="488">
        <v>0</v>
      </c>
      <c r="H663" s="488">
        <v>0</v>
      </c>
      <c r="I663" s="488">
        <v>0</v>
      </c>
      <c r="J663" s="487"/>
      <c r="K663" s="487"/>
      <c r="L663" s="487"/>
      <c r="M663" s="487"/>
      <c r="N663" s="487"/>
      <c r="O663" s="487"/>
      <c r="P663" s="487"/>
      <c r="Q663" s="487"/>
      <c r="R663" s="487"/>
      <c r="S663" s="487"/>
      <c r="T663" s="487"/>
      <c r="U663" s="487"/>
      <c r="V663" s="487"/>
      <c r="W663" s="487"/>
      <c r="X663" s="487"/>
      <c r="Y663" s="487"/>
      <c r="Z663" s="487"/>
      <c r="AA663" s="487"/>
      <c r="AB663" s="487"/>
      <c r="AC663" s="487"/>
      <c r="AD663" s="487"/>
      <c r="AE663" s="487"/>
      <c r="AF663" s="487"/>
      <c r="AG663" s="487"/>
      <c r="AH663" s="487"/>
      <c r="AI663" s="487"/>
    </row>
    <row r="664" spans="1:35" s="489" customFormat="1" x14ac:dyDescent="0.25">
      <c r="A664" s="250"/>
      <c r="B664" s="484"/>
      <c r="C664" s="484"/>
      <c r="D664" s="484"/>
      <c r="E664" s="485" t="s">
        <v>25</v>
      </c>
      <c r="F664" s="488">
        <v>1</v>
      </c>
      <c r="G664" s="488">
        <v>1</v>
      </c>
      <c r="H664" s="488">
        <v>1</v>
      </c>
      <c r="I664" s="488">
        <v>1</v>
      </c>
      <c r="J664" s="487"/>
      <c r="K664" s="487"/>
      <c r="L664" s="487"/>
      <c r="M664" s="487"/>
      <c r="N664" s="487"/>
      <c r="O664" s="487"/>
      <c r="P664" s="487"/>
      <c r="Q664" s="487"/>
      <c r="R664" s="487"/>
      <c r="S664" s="487"/>
      <c r="T664" s="487"/>
      <c r="U664" s="487"/>
      <c r="V664" s="487"/>
      <c r="W664" s="487"/>
      <c r="X664" s="487"/>
      <c r="Y664" s="487"/>
      <c r="Z664" s="487"/>
      <c r="AA664" s="487"/>
      <c r="AB664" s="487"/>
      <c r="AC664" s="487"/>
      <c r="AD664" s="487"/>
      <c r="AE664" s="487"/>
      <c r="AF664" s="487"/>
      <c r="AG664" s="487"/>
      <c r="AH664" s="487"/>
      <c r="AI664" s="487"/>
    </row>
    <row r="665" spans="1:35" s="489" customFormat="1" x14ac:dyDescent="0.25">
      <c r="A665" s="250">
        <v>215</v>
      </c>
      <c r="B665" s="484"/>
      <c r="C665" s="484" t="s">
        <v>504</v>
      </c>
      <c r="D665" s="484" t="s">
        <v>820</v>
      </c>
      <c r="E665" s="485" t="s">
        <v>23</v>
      </c>
      <c r="F665" s="456">
        <v>1</v>
      </c>
      <c r="G665" s="486">
        <v>1</v>
      </c>
      <c r="H665" s="486">
        <v>1</v>
      </c>
      <c r="I665" s="486">
        <v>1</v>
      </c>
      <c r="J665" s="487"/>
      <c r="K665" s="487"/>
      <c r="L665" s="487"/>
      <c r="M665" s="487"/>
      <c r="N665" s="487"/>
      <c r="O665" s="487"/>
      <c r="P665" s="487"/>
      <c r="Q665" s="487"/>
      <c r="R665" s="487"/>
      <c r="S665" s="487"/>
      <c r="T665" s="487"/>
      <c r="U665" s="487"/>
      <c r="V665" s="487"/>
      <c r="W665" s="487"/>
      <c r="X665" s="487"/>
      <c r="Y665" s="487"/>
      <c r="Z665" s="487"/>
      <c r="AA665" s="487"/>
      <c r="AB665" s="487"/>
      <c r="AC665" s="487"/>
      <c r="AD665" s="487"/>
      <c r="AE665" s="487"/>
      <c r="AF665" s="487"/>
      <c r="AG665" s="487"/>
      <c r="AH665" s="487"/>
      <c r="AI665" s="487"/>
    </row>
    <row r="666" spans="1:35" s="489" customFormat="1" x14ac:dyDescent="0.25">
      <c r="A666" s="250"/>
      <c r="B666" s="484"/>
      <c r="C666" s="484"/>
      <c r="D666" s="484"/>
      <c r="E666" s="485" t="s">
        <v>24</v>
      </c>
      <c r="F666" s="488">
        <v>1</v>
      </c>
      <c r="G666" s="488">
        <v>0</v>
      </c>
      <c r="H666" s="488">
        <v>0</v>
      </c>
      <c r="I666" s="488">
        <v>0</v>
      </c>
      <c r="J666" s="487"/>
      <c r="K666" s="487"/>
      <c r="L666" s="487"/>
      <c r="M666" s="487"/>
      <c r="N666" s="487"/>
      <c r="O666" s="487"/>
      <c r="P666" s="487"/>
      <c r="Q666" s="487"/>
      <c r="R666" s="487"/>
      <c r="S666" s="487"/>
      <c r="T666" s="487"/>
      <c r="U666" s="487"/>
      <c r="V666" s="487"/>
      <c r="W666" s="487"/>
      <c r="X666" s="487"/>
      <c r="Y666" s="487"/>
      <c r="Z666" s="487"/>
      <c r="AA666" s="487"/>
      <c r="AB666" s="487"/>
      <c r="AC666" s="487"/>
      <c r="AD666" s="487"/>
      <c r="AE666" s="487"/>
      <c r="AF666" s="487"/>
      <c r="AG666" s="487"/>
      <c r="AH666" s="487"/>
      <c r="AI666" s="487"/>
    </row>
    <row r="667" spans="1:35" s="489" customFormat="1" x14ac:dyDescent="0.25">
      <c r="A667" s="250"/>
      <c r="B667" s="484"/>
      <c r="C667" s="484"/>
      <c r="D667" s="484"/>
      <c r="E667" s="485" t="s">
        <v>25</v>
      </c>
      <c r="F667" s="488">
        <v>1</v>
      </c>
      <c r="G667" s="488">
        <v>1</v>
      </c>
      <c r="H667" s="488">
        <v>1</v>
      </c>
      <c r="I667" s="488">
        <v>1</v>
      </c>
      <c r="J667" s="487"/>
      <c r="K667" s="487"/>
      <c r="L667" s="487"/>
      <c r="M667" s="487"/>
      <c r="N667" s="487"/>
      <c r="O667" s="487"/>
      <c r="P667" s="487"/>
      <c r="Q667" s="487"/>
      <c r="R667" s="487"/>
      <c r="S667" s="487"/>
      <c r="T667" s="487"/>
      <c r="U667" s="487"/>
      <c r="V667" s="487"/>
      <c r="W667" s="487"/>
      <c r="X667" s="487"/>
      <c r="Y667" s="487"/>
      <c r="Z667" s="487"/>
      <c r="AA667" s="487"/>
      <c r="AB667" s="487"/>
      <c r="AC667" s="487"/>
      <c r="AD667" s="487"/>
      <c r="AE667" s="487"/>
      <c r="AF667" s="487"/>
      <c r="AG667" s="487"/>
      <c r="AH667" s="487"/>
      <c r="AI667" s="487"/>
    </row>
    <row r="668" spans="1:35" s="489" customFormat="1" x14ac:dyDescent="0.25">
      <c r="A668" s="250">
        <v>216</v>
      </c>
      <c r="B668" s="484"/>
      <c r="C668" s="484" t="s">
        <v>504</v>
      </c>
      <c r="D668" s="484" t="s">
        <v>821</v>
      </c>
      <c r="E668" s="485" t="s">
        <v>23</v>
      </c>
      <c r="F668" s="456">
        <v>1</v>
      </c>
      <c r="G668" s="486">
        <v>1</v>
      </c>
      <c r="H668" s="486">
        <v>1</v>
      </c>
      <c r="I668" s="486">
        <v>1</v>
      </c>
      <c r="J668" s="487"/>
      <c r="K668" s="487"/>
      <c r="L668" s="487"/>
      <c r="M668" s="487"/>
      <c r="N668" s="487"/>
      <c r="O668" s="487"/>
      <c r="P668" s="487"/>
      <c r="Q668" s="487"/>
      <c r="R668" s="487"/>
      <c r="S668" s="487"/>
      <c r="T668" s="487"/>
      <c r="U668" s="487"/>
      <c r="V668" s="487"/>
      <c r="W668" s="487"/>
      <c r="X668" s="487"/>
      <c r="Y668" s="487"/>
      <c r="Z668" s="487"/>
      <c r="AA668" s="487"/>
      <c r="AB668" s="487"/>
      <c r="AC668" s="487"/>
      <c r="AD668" s="487"/>
      <c r="AE668" s="487"/>
      <c r="AF668" s="487"/>
      <c r="AG668" s="487"/>
      <c r="AH668" s="487"/>
      <c r="AI668" s="487"/>
    </row>
    <row r="669" spans="1:35" s="489" customFormat="1" x14ac:dyDescent="0.25">
      <c r="A669" s="250"/>
      <c r="B669" s="484"/>
      <c r="C669" s="484"/>
      <c r="D669" s="484"/>
      <c r="E669" s="485" t="s">
        <v>24</v>
      </c>
      <c r="F669" s="488">
        <v>1</v>
      </c>
      <c r="G669" s="488">
        <v>0</v>
      </c>
      <c r="H669" s="488">
        <v>0</v>
      </c>
      <c r="I669" s="488">
        <v>0</v>
      </c>
      <c r="J669" s="487"/>
      <c r="K669" s="487"/>
      <c r="L669" s="487"/>
      <c r="M669" s="487"/>
      <c r="N669" s="487"/>
      <c r="O669" s="487"/>
      <c r="P669" s="487"/>
      <c r="Q669" s="487"/>
      <c r="R669" s="487"/>
      <c r="S669" s="487"/>
      <c r="T669" s="487"/>
      <c r="U669" s="487"/>
      <c r="V669" s="487"/>
      <c r="W669" s="487"/>
      <c r="X669" s="487"/>
      <c r="Y669" s="487"/>
      <c r="Z669" s="487"/>
      <c r="AA669" s="487"/>
      <c r="AB669" s="487"/>
      <c r="AC669" s="487"/>
      <c r="AD669" s="487"/>
      <c r="AE669" s="487"/>
      <c r="AF669" s="487"/>
      <c r="AG669" s="487"/>
      <c r="AH669" s="487"/>
      <c r="AI669" s="487"/>
    </row>
    <row r="670" spans="1:35" s="489" customFormat="1" x14ac:dyDescent="0.25">
      <c r="A670" s="250"/>
      <c r="B670" s="484"/>
      <c r="C670" s="484"/>
      <c r="D670" s="484"/>
      <c r="E670" s="485" t="s">
        <v>25</v>
      </c>
      <c r="F670" s="488">
        <v>1</v>
      </c>
      <c r="G670" s="488">
        <v>1</v>
      </c>
      <c r="H670" s="488">
        <v>1</v>
      </c>
      <c r="I670" s="488">
        <v>1</v>
      </c>
      <c r="J670" s="487"/>
      <c r="K670" s="487"/>
      <c r="L670" s="487"/>
      <c r="M670" s="487"/>
      <c r="N670" s="487"/>
      <c r="O670" s="487"/>
      <c r="P670" s="487"/>
      <c r="Q670" s="487"/>
      <c r="R670" s="487"/>
      <c r="S670" s="487"/>
      <c r="T670" s="487"/>
      <c r="U670" s="487"/>
      <c r="V670" s="487"/>
      <c r="W670" s="487"/>
      <c r="X670" s="487"/>
      <c r="Y670" s="487"/>
      <c r="Z670" s="487"/>
      <c r="AA670" s="487"/>
      <c r="AB670" s="487"/>
      <c r="AC670" s="487"/>
      <c r="AD670" s="487"/>
      <c r="AE670" s="487"/>
      <c r="AF670" s="487"/>
      <c r="AG670" s="487"/>
      <c r="AH670" s="487"/>
      <c r="AI670" s="487"/>
    </row>
    <row r="671" spans="1:35" s="489" customFormat="1" x14ac:dyDescent="0.25">
      <c r="A671" s="250">
        <v>217</v>
      </c>
      <c r="B671" s="484"/>
      <c r="C671" s="484" t="s">
        <v>505</v>
      </c>
      <c r="D671" s="484" t="s">
        <v>822</v>
      </c>
      <c r="E671" s="485" t="s">
        <v>23</v>
      </c>
      <c r="F671" s="456">
        <v>1</v>
      </c>
      <c r="G671" s="486">
        <v>1</v>
      </c>
      <c r="H671" s="486">
        <v>1</v>
      </c>
      <c r="I671" s="486">
        <v>1</v>
      </c>
      <c r="J671" s="487"/>
      <c r="K671" s="487"/>
      <c r="L671" s="487"/>
      <c r="M671" s="487"/>
      <c r="N671" s="487"/>
      <c r="O671" s="487"/>
      <c r="P671" s="487"/>
      <c r="Q671" s="487"/>
      <c r="R671" s="487"/>
      <c r="S671" s="487"/>
      <c r="T671" s="487"/>
      <c r="U671" s="487"/>
      <c r="V671" s="487"/>
      <c r="W671" s="487"/>
      <c r="X671" s="487"/>
      <c r="Y671" s="487"/>
      <c r="Z671" s="487"/>
      <c r="AA671" s="487"/>
      <c r="AB671" s="487"/>
      <c r="AC671" s="487"/>
      <c r="AD671" s="487"/>
      <c r="AE671" s="487"/>
      <c r="AF671" s="487"/>
      <c r="AG671" s="487"/>
      <c r="AH671" s="487"/>
      <c r="AI671" s="487"/>
    </row>
    <row r="672" spans="1:35" s="489" customFormat="1" x14ac:dyDescent="0.25">
      <c r="A672" s="250"/>
      <c r="B672" s="484"/>
      <c r="C672" s="484"/>
      <c r="D672" s="484"/>
      <c r="E672" s="485" t="s">
        <v>24</v>
      </c>
      <c r="F672" s="488">
        <v>1</v>
      </c>
      <c r="G672" s="488">
        <v>0</v>
      </c>
      <c r="H672" s="488">
        <v>0</v>
      </c>
      <c r="I672" s="488">
        <v>0</v>
      </c>
      <c r="J672" s="487"/>
      <c r="K672" s="487"/>
      <c r="L672" s="487"/>
      <c r="M672" s="487"/>
      <c r="N672" s="487"/>
      <c r="O672" s="487"/>
      <c r="P672" s="487"/>
      <c r="Q672" s="487"/>
      <c r="R672" s="487"/>
      <c r="S672" s="487"/>
      <c r="T672" s="487"/>
      <c r="U672" s="487"/>
      <c r="V672" s="487"/>
      <c r="W672" s="487"/>
      <c r="X672" s="487"/>
      <c r="Y672" s="487"/>
      <c r="Z672" s="487"/>
      <c r="AA672" s="487"/>
      <c r="AB672" s="487"/>
      <c r="AC672" s="487"/>
      <c r="AD672" s="487"/>
      <c r="AE672" s="487"/>
      <c r="AF672" s="487"/>
      <c r="AG672" s="487"/>
      <c r="AH672" s="487"/>
      <c r="AI672" s="487"/>
    </row>
    <row r="673" spans="1:35" s="489" customFormat="1" x14ac:dyDescent="0.25">
      <c r="A673" s="250"/>
      <c r="B673" s="484"/>
      <c r="C673" s="484"/>
      <c r="D673" s="484"/>
      <c r="E673" s="485" t="s">
        <v>25</v>
      </c>
      <c r="F673" s="488">
        <v>1</v>
      </c>
      <c r="G673" s="488">
        <v>1</v>
      </c>
      <c r="H673" s="488">
        <v>1</v>
      </c>
      <c r="I673" s="488">
        <v>1</v>
      </c>
      <c r="J673" s="487"/>
      <c r="K673" s="487"/>
      <c r="L673" s="487"/>
      <c r="M673" s="487"/>
      <c r="N673" s="487"/>
      <c r="O673" s="487"/>
      <c r="P673" s="487"/>
      <c r="Q673" s="487"/>
      <c r="R673" s="487"/>
      <c r="S673" s="487"/>
      <c r="T673" s="487"/>
      <c r="U673" s="487"/>
      <c r="V673" s="487"/>
      <c r="W673" s="487"/>
      <c r="X673" s="487"/>
      <c r="Y673" s="487"/>
      <c r="Z673" s="487"/>
      <c r="AA673" s="487"/>
      <c r="AB673" s="487"/>
      <c r="AC673" s="487"/>
      <c r="AD673" s="487"/>
      <c r="AE673" s="487"/>
      <c r="AF673" s="487"/>
      <c r="AG673" s="487"/>
      <c r="AH673" s="487"/>
      <c r="AI673" s="487"/>
    </row>
    <row r="674" spans="1:35" s="489" customFormat="1" x14ac:dyDescent="0.25">
      <c r="A674" s="250">
        <v>218</v>
      </c>
      <c r="B674" s="484"/>
      <c r="C674" s="484" t="s">
        <v>505</v>
      </c>
      <c r="D674" s="484" t="s">
        <v>823</v>
      </c>
      <c r="E674" s="485" t="s">
        <v>23</v>
      </c>
      <c r="F674" s="456">
        <v>1</v>
      </c>
      <c r="G674" s="486">
        <v>1</v>
      </c>
      <c r="H674" s="486">
        <v>1</v>
      </c>
      <c r="I674" s="486">
        <v>1</v>
      </c>
      <c r="J674" s="487"/>
      <c r="K674" s="487"/>
      <c r="L674" s="487"/>
      <c r="M674" s="487"/>
      <c r="N674" s="487"/>
      <c r="O674" s="487"/>
      <c r="P674" s="487"/>
      <c r="Q674" s="487"/>
      <c r="R674" s="487"/>
      <c r="S674" s="487"/>
      <c r="T674" s="487"/>
      <c r="U674" s="487"/>
      <c r="V674" s="487"/>
      <c r="W674" s="487"/>
      <c r="X674" s="487"/>
      <c r="Y674" s="487"/>
      <c r="Z674" s="487"/>
      <c r="AA674" s="487"/>
      <c r="AB674" s="487"/>
      <c r="AC674" s="487"/>
      <c r="AD674" s="487"/>
      <c r="AE674" s="487"/>
      <c r="AF674" s="487"/>
      <c r="AG674" s="487"/>
      <c r="AH674" s="487"/>
      <c r="AI674" s="487"/>
    </row>
    <row r="675" spans="1:35" s="489" customFormat="1" x14ac:dyDescent="0.25">
      <c r="A675" s="250"/>
      <c r="B675" s="484"/>
      <c r="C675" s="484"/>
      <c r="D675" s="484"/>
      <c r="E675" s="485" t="s">
        <v>24</v>
      </c>
      <c r="F675" s="488">
        <v>1</v>
      </c>
      <c r="G675" s="488">
        <v>0</v>
      </c>
      <c r="H675" s="488">
        <v>0</v>
      </c>
      <c r="I675" s="488">
        <v>0</v>
      </c>
      <c r="J675" s="487"/>
      <c r="K675" s="487"/>
      <c r="L675" s="487"/>
      <c r="M675" s="487"/>
      <c r="N675" s="487"/>
      <c r="O675" s="487"/>
      <c r="P675" s="487"/>
      <c r="Q675" s="487"/>
      <c r="R675" s="487"/>
      <c r="S675" s="487"/>
      <c r="T675" s="487"/>
      <c r="U675" s="487"/>
      <c r="V675" s="487"/>
      <c r="W675" s="487"/>
      <c r="X675" s="487"/>
      <c r="Y675" s="487"/>
      <c r="Z675" s="487"/>
      <c r="AA675" s="487"/>
      <c r="AB675" s="487"/>
      <c r="AC675" s="487"/>
      <c r="AD675" s="487"/>
      <c r="AE675" s="487"/>
      <c r="AF675" s="487"/>
      <c r="AG675" s="487"/>
      <c r="AH675" s="487"/>
      <c r="AI675" s="487"/>
    </row>
    <row r="676" spans="1:35" s="489" customFormat="1" x14ac:dyDescent="0.25">
      <c r="A676" s="250"/>
      <c r="B676" s="484"/>
      <c r="C676" s="484"/>
      <c r="D676" s="484"/>
      <c r="E676" s="485" t="s">
        <v>25</v>
      </c>
      <c r="F676" s="488">
        <v>1</v>
      </c>
      <c r="G676" s="488">
        <v>1</v>
      </c>
      <c r="H676" s="488">
        <v>1</v>
      </c>
      <c r="I676" s="488">
        <v>1</v>
      </c>
      <c r="J676" s="487"/>
      <c r="K676" s="487"/>
      <c r="L676" s="487"/>
      <c r="M676" s="487"/>
      <c r="N676" s="487"/>
      <c r="O676" s="487"/>
      <c r="P676" s="487"/>
      <c r="Q676" s="487"/>
      <c r="R676" s="487"/>
      <c r="S676" s="487"/>
      <c r="T676" s="487"/>
      <c r="U676" s="487"/>
      <c r="V676" s="487"/>
      <c r="W676" s="487"/>
      <c r="X676" s="487"/>
      <c r="Y676" s="487"/>
      <c r="Z676" s="487"/>
      <c r="AA676" s="487"/>
      <c r="AB676" s="487"/>
      <c r="AC676" s="487"/>
      <c r="AD676" s="487"/>
      <c r="AE676" s="487"/>
      <c r="AF676" s="487"/>
      <c r="AG676" s="487"/>
      <c r="AH676" s="487"/>
      <c r="AI676" s="487"/>
    </row>
    <row r="677" spans="1:35" s="489" customFormat="1" x14ac:dyDescent="0.25">
      <c r="A677" s="250">
        <v>219</v>
      </c>
      <c r="B677" s="484"/>
      <c r="C677" s="484" t="s">
        <v>505</v>
      </c>
      <c r="D677" s="484" t="s">
        <v>824</v>
      </c>
      <c r="E677" s="485" t="s">
        <v>23</v>
      </c>
      <c r="F677" s="456">
        <v>1</v>
      </c>
      <c r="G677" s="486">
        <v>1</v>
      </c>
      <c r="H677" s="486">
        <v>1</v>
      </c>
      <c r="I677" s="486">
        <v>1</v>
      </c>
      <c r="J677" s="487"/>
      <c r="K677" s="487"/>
      <c r="L677" s="487"/>
      <c r="M677" s="487"/>
      <c r="N677" s="487"/>
      <c r="O677" s="487"/>
      <c r="P677" s="487"/>
      <c r="Q677" s="487"/>
      <c r="R677" s="487"/>
      <c r="S677" s="487"/>
      <c r="T677" s="487"/>
      <c r="U677" s="487"/>
      <c r="V677" s="487"/>
      <c r="W677" s="487"/>
      <c r="X677" s="487"/>
      <c r="Y677" s="487"/>
      <c r="Z677" s="487"/>
      <c r="AA677" s="487"/>
      <c r="AB677" s="487"/>
      <c r="AC677" s="487"/>
      <c r="AD677" s="487"/>
      <c r="AE677" s="487"/>
      <c r="AF677" s="487"/>
      <c r="AG677" s="487"/>
      <c r="AH677" s="487"/>
      <c r="AI677" s="487"/>
    </row>
    <row r="678" spans="1:35" s="489" customFormat="1" x14ac:dyDescent="0.25">
      <c r="A678" s="250"/>
      <c r="B678" s="484"/>
      <c r="C678" s="484"/>
      <c r="D678" s="484"/>
      <c r="E678" s="485" t="s">
        <v>24</v>
      </c>
      <c r="F678" s="488">
        <v>1</v>
      </c>
      <c r="G678" s="488">
        <v>0</v>
      </c>
      <c r="H678" s="488">
        <v>0</v>
      </c>
      <c r="I678" s="488">
        <v>0</v>
      </c>
      <c r="J678" s="487"/>
      <c r="K678" s="487"/>
      <c r="L678" s="487"/>
      <c r="M678" s="487"/>
      <c r="N678" s="487"/>
      <c r="O678" s="487"/>
      <c r="P678" s="487"/>
      <c r="Q678" s="487"/>
      <c r="R678" s="487"/>
      <c r="S678" s="487"/>
      <c r="T678" s="487"/>
      <c r="U678" s="487"/>
      <c r="V678" s="487"/>
      <c r="W678" s="487"/>
      <c r="X678" s="487"/>
      <c r="Y678" s="487"/>
      <c r="Z678" s="487"/>
      <c r="AA678" s="487"/>
      <c r="AB678" s="487"/>
      <c r="AC678" s="487"/>
      <c r="AD678" s="487"/>
      <c r="AE678" s="487"/>
      <c r="AF678" s="487"/>
      <c r="AG678" s="487"/>
      <c r="AH678" s="487"/>
      <c r="AI678" s="487"/>
    </row>
    <row r="679" spans="1:35" s="489" customFormat="1" x14ac:dyDescent="0.25">
      <c r="A679" s="250"/>
      <c r="B679" s="484"/>
      <c r="C679" s="484"/>
      <c r="D679" s="484"/>
      <c r="E679" s="485" t="s">
        <v>25</v>
      </c>
      <c r="F679" s="488">
        <v>1</v>
      </c>
      <c r="G679" s="488">
        <v>1</v>
      </c>
      <c r="H679" s="488">
        <v>1</v>
      </c>
      <c r="I679" s="488">
        <v>1</v>
      </c>
      <c r="J679" s="487"/>
      <c r="K679" s="487"/>
      <c r="L679" s="487"/>
      <c r="M679" s="487"/>
      <c r="N679" s="487"/>
      <c r="O679" s="487"/>
      <c r="P679" s="487"/>
      <c r="Q679" s="487"/>
      <c r="R679" s="487"/>
      <c r="S679" s="487"/>
      <c r="T679" s="487"/>
      <c r="U679" s="487"/>
      <c r="V679" s="487"/>
      <c r="W679" s="487"/>
      <c r="X679" s="487"/>
      <c r="Y679" s="487"/>
      <c r="Z679" s="487"/>
      <c r="AA679" s="487"/>
      <c r="AB679" s="487"/>
      <c r="AC679" s="487"/>
      <c r="AD679" s="487"/>
      <c r="AE679" s="487"/>
      <c r="AF679" s="487"/>
      <c r="AG679" s="487"/>
      <c r="AH679" s="487"/>
      <c r="AI679" s="487"/>
    </row>
    <row r="680" spans="1:35" s="489" customFormat="1" x14ac:dyDescent="0.25">
      <c r="A680" s="250">
        <v>220</v>
      </c>
      <c r="B680" s="484"/>
      <c r="C680" s="484" t="s">
        <v>505</v>
      </c>
      <c r="D680" s="484" t="s">
        <v>825</v>
      </c>
      <c r="E680" s="485" t="s">
        <v>23</v>
      </c>
      <c r="F680" s="456">
        <v>1</v>
      </c>
      <c r="G680" s="486">
        <v>1</v>
      </c>
      <c r="H680" s="486">
        <v>1</v>
      </c>
      <c r="I680" s="486">
        <v>1</v>
      </c>
      <c r="J680" s="487"/>
      <c r="K680" s="487"/>
      <c r="L680" s="487"/>
      <c r="M680" s="487"/>
      <c r="N680" s="487"/>
      <c r="O680" s="487"/>
      <c r="P680" s="487"/>
      <c r="Q680" s="487"/>
      <c r="R680" s="487"/>
      <c r="S680" s="487"/>
      <c r="T680" s="487"/>
      <c r="U680" s="487"/>
      <c r="V680" s="487"/>
      <c r="W680" s="487"/>
      <c r="X680" s="487"/>
      <c r="Y680" s="487"/>
      <c r="Z680" s="487"/>
      <c r="AA680" s="487"/>
      <c r="AB680" s="487"/>
      <c r="AC680" s="487"/>
      <c r="AD680" s="487"/>
      <c r="AE680" s="487"/>
      <c r="AF680" s="487"/>
      <c r="AG680" s="487"/>
      <c r="AH680" s="487"/>
      <c r="AI680" s="487"/>
    </row>
    <row r="681" spans="1:35" s="489" customFormat="1" x14ac:dyDescent="0.25">
      <c r="A681" s="250"/>
      <c r="B681" s="484"/>
      <c r="C681" s="484"/>
      <c r="D681" s="484"/>
      <c r="E681" s="485" t="s">
        <v>24</v>
      </c>
      <c r="F681" s="488">
        <v>1</v>
      </c>
      <c r="G681" s="488">
        <v>0</v>
      </c>
      <c r="H681" s="488">
        <v>0</v>
      </c>
      <c r="I681" s="488">
        <v>0</v>
      </c>
      <c r="J681" s="487"/>
      <c r="K681" s="487"/>
      <c r="L681" s="487"/>
      <c r="M681" s="487"/>
      <c r="N681" s="487"/>
      <c r="O681" s="487"/>
      <c r="P681" s="487"/>
      <c r="Q681" s="487"/>
      <c r="R681" s="487"/>
      <c r="S681" s="487"/>
      <c r="T681" s="487"/>
      <c r="U681" s="487"/>
      <c r="V681" s="487"/>
      <c r="W681" s="487"/>
      <c r="X681" s="487"/>
      <c r="Y681" s="487"/>
      <c r="Z681" s="487"/>
      <c r="AA681" s="487"/>
      <c r="AB681" s="487"/>
      <c r="AC681" s="487"/>
      <c r="AD681" s="487"/>
      <c r="AE681" s="487"/>
      <c r="AF681" s="487"/>
      <c r="AG681" s="487"/>
      <c r="AH681" s="487"/>
      <c r="AI681" s="487"/>
    </row>
    <row r="682" spans="1:35" s="489" customFormat="1" x14ac:dyDescent="0.25">
      <c r="A682" s="250"/>
      <c r="B682" s="484"/>
      <c r="C682" s="484"/>
      <c r="D682" s="484"/>
      <c r="E682" s="485" t="s">
        <v>25</v>
      </c>
      <c r="F682" s="488">
        <v>1</v>
      </c>
      <c r="G682" s="488">
        <v>1</v>
      </c>
      <c r="H682" s="488">
        <v>1</v>
      </c>
      <c r="I682" s="488">
        <v>1</v>
      </c>
      <c r="J682" s="487"/>
      <c r="K682" s="487"/>
      <c r="L682" s="487"/>
      <c r="M682" s="487"/>
      <c r="N682" s="487"/>
      <c r="O682" s="487"/>
      <c r="P682" s="487"/>
      <c r="Q682" s="487"/>
      <c r="R682" s="487"/>
      <c r="S682" s="487"/>
      <c r="T682" s="487"/>
      <c r="U682" s="487"/>
      <c r="V682" s="487"/>
      <c r="W682" s="487"/>
      <c r="X682" s="487"/>
      <c r="Y682" s="487"/>
      <c r="Z682" s="487"/>
      <c r="AA682" s="487"/>
      <c r="AB682" s="487"/>
      <c r="AC682" s="487"/>
      <c r="AD682" s="487"/>
      <c r="AE682" s="487"/>
      <c r="AF682" s="487"/>
      <c r="AG682" s="487"/>
      <c r="AH682" s="487"/>
      <c r="AI682" s="487"/>
    </row>
    <row r="683" spans="1:35" s="489" customFormat="1" x14ac:dyDescent="0.25">
      <c r="A683" s="250">
        <v>221</v>
      </c>
      <c r="B683" s="484"/>
      <c r="C683" s="484" t="s">
        <v>27</v>
      </c>
      <c r="D683" s="484" t="s">
        <v>826</v>
      </c>
      <c r="E683" s="485" t="s">
        <v>23</v>
      </c>
      <c r="F683" s="456">
        <v>1</v>
      </c>
      <c r="G683" s="486">
        <v>1</v>
      </c>
      <c r="H683" s="486">
        <v>1</v>
      </c>
      <c r="I683" s="486">
        <v>1</v>
      </c>
      <c r="J683" s="487"/>
      <c r="K683" s="487"/>
      <c r="L683" s="487"/>
      <c r="M683" s="487"/>
      <c r="N683" s="487"/>
      <c r="O683" s="487"/>
      <c r="P683" s="487"/>
      <c r="Q683" s="487"/>
      <c r="R683" s="487"/>
      <c r="S683" s="487"/>
      <c r="T683" s="487"/>
      <c r="U683" s="487"/>
      <c r="V683" s="487"/>
      <c r="W683" s="487"/>
      <c r="X683" s="487"/>
      <c r="Y683" s="487"/>
      <c r="Z683" s="487"/>
      <c r="AA683" s="487"/>
      <c r="AB683" s="487"/>
      <c r="AC683" s="487"/>
      <c r="AD683" s="487"/>
      <c r="AE683" s="487"/>
      <c r="AF683" s="487"/>
      <c r="AG683" s="487"/>
      <c r="AH683" s="487"/>
      <c r="AI683" s="487"/>
    </row>
    <row r="684" spans="1:35" s="489" customFormat="1" x14ac:dyDescent="0.25">
      <c r="A684" s="250"/>
      <c r="B684" s="484"/>
      <c r="C684" s="484"/>
      <c r="D684" s="484"/>
      <c r="E684" s="485" t="s">
        <v>24</v>
      </c>
      <c r="F684" s="488">
        <v>1</v>
      </c>
      <c r="G684" s="488">
        <v>0</v>
      </c>
      <c r="H684" s="488">
        <v>0</v>
      </c>
      <c r="I684" s="488">
        <v>0</v>
      </c>
      <c r="J684" s="487"/>
      <c r="K684" s="487"/>
      <c r="L684" s="487"/>
      <c r="M684" s="487"/>
      <c r="N684" s="487"/>
      <c r="O684" s="487"/>
      <c r="P684" s="487"/>
      <c r="Q684" s="487"/>
      <c r="R684" s="487"/>
      <c r="S684" s="487"/>
      <c r="T684" s="487"/>
      <c r="U684" s="487"/>
      <c r="V684" s="487"/>
      <c r="W684" s="487"/>
      <c r="X684" s="487"/>
      <c r="Y684" s="487"/>
      <c r="Z684" s="487"/>
      <c r="AA684" s="487"/>
      <c r="AB684" s="487"/>
      <c r="AC684" s="487"/>
      <c r="AD684" s="487"/>
      <c r="AE684" s="487"/>
      <c r="AF684" s="487"/>
      <c r="AG684" s="487"/>
      <c r="AH684" s="487"/>
      <c r="AI684" s="487"/>
    </row>
    <row r="685" spans="1:35" s="489" customFormat="1" x14ac:dyDescent="0.25">
      <c r="A685" s="250"/>
      <c r="B685" s="484"/>
      <c r="C685" s="484"/>
      <c r="D685" s="484"/>
      <c r="E685" s="485" t="s">
        <v>25</v>
      </c>
      <c r="F685" s="488">
        <v>1</v>
      </c>
      <c r="G685" s="488">
        <v>1</v>
      </c>
      <c r="H685" s="488">
        <v>1</v>
      </c>
      <c r="I685" s="488">
        <v>1</v>
      </c>
      <c r="J685" s="487"/>
      <c r="K685" s="487"/>
      <c r="L685" s="487"/>
      <c r="M685" s="487"/>
      <c r="N685" s="487"/>
      <c r="O685" s="487"/>
      <c r="P685" s="487"/>
      <c r="Q685" s="487"/>
      <c r="R685" s="487"/>
      <c r="S685" s="487"/>
      <c r="T685" s="487"/>
      <c r="U685" s="487"/>
      <c r="V685" s="487"/>
      <c r="W685" s="487"/>
      <c r="X685" s="487"/>
      <c r="Y685" s="487"/>
      <c r="Z685" s="487"/>
      <c r="AA685" s="487"/>
      <c r="AB685" s="487"/>
      <c r="AC685" s="487"/>
      <c r="AD685" s="487"/>
      <c r="AE685" s="487"/>
      <c r="AF685" s="487"/>
      <c r="AG685" s="487"/>
      <c r="AH685" s="487"/>
      <c r="AI685" s="487"/>
    </row>
    <row r="686" spans="1:35" s="489" customFormat="1" x14ac:dyDescent="0.25">
      <c r="A686" s="250">
        <v>222</v>
      </c>
      <c r="B686" s="484"/>
      <c r="C686" s="484" t="s">
        <v>27</v>
      </c>
      <c r="D686" s="484" t="s">
        <v>827</v>
      </c>
      <c r="E686" s="485" t="s">
        <v>23</v>
      </c>
      <c r="F686" s="456">
        <v>1</v>
      </c>
      <c r="G686" s="486">
        <v>1</v>
      </c>
      <c r="H686" s="486">
        <v>1</v>
      </c>
      <c r="I686" s="486">
        <v>1</v>
      </c>
      <c r="J686" s="487"/>
      <c r="K686" s="487"/>
      <c r="L686" s="487"/>
      <c r="M686" s="487"/>
      <c r="N686" s="487"/>
      <c r="O686" s="487"/>
      <c r="P686" s="487"/>
      <c r="Q686" s="487"/>
      <c r="R686" s="487"/>
      <c r="S686" s="487"/>
      <c r="T686" s="487"/>
      <c r="U686" s="487"/>
      <c r="V686" s="487"/>
      <c r="W686" s="487"/>
      <c r="X686" s="487"/>
      <c r="Y686" s="487"/>
      <c r="Z686" s="487"/>
      <c r="AA686" s="487"/>
      <c r="AB686" s="487"/>
      <c r="AC686" s="487"/>
      <c r="AD686" s="487"/>
      <c r="AE686" s="487"/>
      <c r="AF686" s="487"/>
      <c r="AG686" s="487"/>
      <c r="AH686" s="487"/>
      <c r="AI686" s="487"/>
    </row>
    <row r="687" spans="1:35" s="489" customFormat="1" x14ac:dyDescent="0.25">
      <c r="A687" s="250"/>
      <c r="B687" s="484"/>
      <c r="C687" s="484"/>
      <c r="D687" s="484"/>
      <c r="E687" s="485" t="s">
        <v>24</v>
      </c>
      <c r="F687" s="488">
        <v>1</v>
      </c>
      <c r="G687" s="488">
        <v>0</v>
      </c>
      <c r="H687" s="488">
        <v>0</v>
      </c>
      <c r="I687" s="488">
        <v>0</v>
      </c>
      <c r="J687" s="487"/>
      <c r="K687" s="487"/>
      <c r="L687" s="487"/>
      <c r="M687" s="487"/>
      <c r="N687" s="487"/>
      <c r="O687" s="487"/>
      <c r="P687" s="487"/>
      <c r="Q687" s="487"/>
      <c r="R687" s="487"/>
      <c r="S687" s="487"/>
      <c r="T687" s="487"/>
      <c r="U687" s="487"/>
      <c r="V687" s="487"/>
      <c r="W687" s="487"/>
      <c r="X687" s="487"/>
      <c r="Y687" s="487"/>
      <c r="Z687" s="487"/>
      <c r="AA687" s="487"/>
      <c r="AB687" s="487"/>
      <c r="AC687" s="487"/>
      <c r="AD687" s="487"/>
      <c r="AE687" s="487"/>
      <c r="AF687" s="487"/>
      <c r="AG687" s="487"/>
      <c r="AH687" s="487"/>
      <c r="AI687" s="487"/>
    </row>
    <row r="688" spans="1:35" s="489" customFormat="1" x14ac:dyDescent="0.25">
      <c r="A688" s="250"/>
      <c r="B688" s="484"/>
      <c r="C688" s="484"/>
      <c r="D688" s="484"/>
      <c r="E688" s="485" t="s">
        <v>25</v>
      </c>
      <c r="F688" s="488">
        <v>1</v>
      </c>
      <c r="G688" s="488">
        <v>1</v>
      </c>
      <c r="H688" s="488">
        <v>1</v>
      </c>
      <c r="I688" s="488">
        <v>1</v>
      </c>
      <c r="J688" s="487"/>
      <c r="K688" s="487"/>
      <c r="L688" s="487"/>
      <c r="M688" s="487"/>
      <c r="N688" s="487"/>
      <c r="O688" s="487"/>
      <c r="P688" s="487"/>
      <c r="Q688" s="487"/>
      <c r="R688" s="487"/>
      <c r="S688" s="487"/>
      <c r="T688" s="487"/>
      <c r="U688" s="487"/>
      <c r="V688" s="487"/>
      <c r="W688" s="487"/>
      <c r="X688" s="487"/>
      <c r="Y688" s="487"/>
      <c r="Z688" s="487"/>
      <c r="AA688" s="487"/>
      <c r="AB688" s="487"/>
      <c r="AC688" s="487"/>
      <c r="AD688" s="487"/>
      <c r="AE688" s="487"/>
      <c r="AF688" s="487"/>
      <c r="AG688" s="487"/>
      <c r="AH688" s="487"/>
      <c r="AI688" s="487"/>
    </row>
    <row r="689" spans="1:35" s="489" customFormat="1" x14ac:dyDescent="0.25">
      <c r="A689" s="250">
        <v>223</v>
      </c>
      <c r="B689" s="484"/>
      <c r="C689" s="484" t="s">
        <v>27</v>
      </c>
      <c r="D689" s="484" t="s">
        <v>828</v>
      </c>
      <c r="E689" s="485" t="s">
        <v>23</v>
      </c>
      <c r="F689" s="456">
        <v>1</v>
      </c>
      <c r="G689" s="486">
        <v>1</v>
      </c>
      <c r="H689" s="486">
        <v>1</v>
      </c>
      <c r="I689" s="486">
        <v>1</v>
      </c>
      <c r="J689" s="487"/>
      <c r="K689" s="487"/>
      <c r="L689" s="487"/>
      <c r="M689" s="487"/>
      <c r="N689" s="487"/>
      <c r="O689" s="487"/>
      <c r="P689" s="487"/>
      <c r="Q689" s="487"/>
      <c r="R689" s="487"/>
      <c r="S689" s="487"/>
      <c r="T689" s="487"/>
      <c r="U689" s="487"/>
      <c r="V689" s="487"/>
      <c r="W689" s="487"/>
      <c r="X689" s="487"/>
      <c r="Y689" s="487"/>
      <c r="Z689" s="487"/>
      <c r="AA689" s="487"/>
      <c r="AB689" s="487"/>
      <c r="AC689" s="487"/>
      <c r="AD689" s="487"/>
      <c r="AE689" s="487"/>
      <c r="AF689" s="487"/>
      <c r="AG689" s="487"/>
      <c r="AH689" s="487"/>
      <c r="AI689" s="487"/>
    </row>
    <row r="690" spans="1:35" s="489" customFormat="1" x14ac:dyDescent="0.25">
      <c r="A690" s="250"/>
      <c r="B690" s="484"/>
      <c r="C690" s="484"/>
      <c r="D690" s="484"/>
      <c r="E690" s="485" t="s">
        <v>24</v>
      </c>
      <c r="F690" s="488">
        <v>1</v>
      </c>
      <c r="G690" s="488">
        <v>0</v>
      </c>
      <c r="H690" s="488">
        <v>0</v>
      </c>
      <c r="I690" s="488">
        <v>0</v>
      </c>
      <c r="J690" s="487"/>
      <c r="K690" s="487"/>
      <c r="L690" s="487"/>
      <c r="M690" s="487"/>
      <c r="N690" s="487"/>
      <c r="O690" s="487"/>
      <c r="P690" s="487"/>
      <c r="Q690" s="487"/>
      <c r="R690" s="487"/>
      <c r="S690" s="487"/>
      <c r="T690" s="487"/>
      <c r="U690" s="487"/>
      <c r="V690" s="487"/>
      <c r="W690" s="487"/>
      <c r="X690" s="487"/>
      <c r="Y690" s="487"/>
      <c r="Z690" s="487"/>
      <c r="AA690" s="487"/>
      <c r="AB690" s="487"/>
      <c r="AC690" s="487"/>
      <c r="AD690" s="487"/>
      <c r="AE690" s="487"/>
      <c r="AF690" s="487"/>
      <c r="AG690" s="487"/>
      <c r="AH690" s="487"/>
      <c r="AI690" s="487"/>
    </row>
    <row r="691" spans="1:35" s="489" customFormat="1" x14ac:dyDescent="0.25">
      <c r="A691" s="250"/>
      <c r="B691" s="484"/>
      <c r="C691" s="484"/>
      <c r="D691" s="484"/>
      <c r="E691" s="485" t="s">
        <v>25</v>
      </c>
      <c r="F691" s="488">
        <v>1</v>
      </c>
      <c r="G691" s="488">
        <v>1</v>
      </c>
      <c r="H691" s="488">
        <v>1</v>
      </c>
      <c r="I691" s="488">
        <v>1</v>
      </c>
      <c r="J691" s="487"/>
      <c r="K691" s="487"/>
      <c r="L691" s="487"/>
      <c r="M691" s="487"/>
      <c r="N691" s="487"/>
      <c r="O691" s="487"/>
      <c r="P691" s="487"/>
      <c r="Q691" s="487"/>
      <c r="R691" s="487"/>
      <c r="S691" s="487"/>
      <c r="T691" s="487"/>
      <c r="U691" s="487"/>
      <c r="V691" s="487"/>
      <c r="W691" s="487"/>
      <c r="X691" s="487"/>
      <c r="Y691" s="487"/>
      <c r="Z691" s="487"/>
      <c r="AA691" s="487"/>
      <c r="AB691" s="487"/>
      <c r="AC691" s="487"/>
      <c r="AD691" s="487"/>
      <c r="AE691" s="487"/>
      <c r="AF691" s="487"/>
      <c r="AG691" s="487"/>
      <c r="AH691" s="487"/>
      <c r="AI691" s="487"/>
    </row>
    <row r="692" spans="1:35" s="489" customFormat="1" x14ac:dyDescent="0.25">
      <c r="A692" s="250">
        <v>224</v>
      </c>
      <c r="B692" s="484"/>
      <c r="C692" s="484" t="s">
        <v>27</v>
      </c>
      <c r="D692" s="484" t="s">
        <v>829</v>
      </c>
      <c r="E692" s="485" t="s">
        <v>23</v>
      </c>
      <c r="F692" s="456">
        <v>1</v>
      </c>
      <c r="G692" s="486">
        <v>1</v>
      </c>
      <c r="H692" s="486">
        <v>1</v>
      </c>
      <c r="I692" s="486">
        <v>1</v>
      </c>
      <c r="J692" s="487"/>
      <c r="K692" s="487"/>
      <c r="L692" s="487"/>
      <c r="M692" s="487"/>
      <c r="N692" s="487"/>
      <c r="O692" s="487"/>
      <c r="P692" s="487"/>
      <c r="Q692" s="487"/>
      <c r="R692" s="487"/>
      <c r="S692" s="487"/>
      <c r="T692" s="487"/>
      <c r="U692" s="487"/>
      <c r="V692" s="487"/>
      <c r="W692" s="487"/>
      <c r="X692" s="487"/>
      <c r="Y692" s="487"/>
      <c r="Z692" s="487"/>
      <c r="AA692" s="487"/>
      <c r="AB692" s="487"/>
      <c r="AC692" s="487"/>
      <c r="AD692" s="487"/>
      <c r="AE692" s="487"/>
      <c r="AF692" s="487"/>
      <c r="AG692" s="487"/>
      <c r="AH692" s="487"/>
      <c r="AI692" s="487"/>
    </row>
    <row r="693" spans="1:35" s="489" customFormat="1" x14ac:dyDescent="0.25">
      <c r="A693" s="250"/>
      <c r="B693" s="484"/>
      <c r="C693" s="484"/>
      <c r="D693" s="484"/>
      <c r="E693" s="485" t="s">
        <v>24</v>
      </c>
      <c r="F693" s="488">
        <v>1</v>
      </c>
      <c r="G693" s="488">
        <v>0</v>
      </c>
      <c r="H693" s="488">
        <v>0</v>
      </c>
      <c r="I693" s="488">
        <v>0</v>
      </c>
      <c r="J693" s="487"/>
      <c r="K693" s="487"/>
      <c r="L693" s="487"/>
      <c r="M693" s="487"/>
      <c r="N693" s="487"/>
      <c r="O693" s="487"/>
      <c r="P693" s="487"/>
      <c r="Q693" s="487"/>
      <c r="R693" s="487"/>
      <c r="S693" s="487"/>
      <c r="T693" s="487"/>
      <c r="U693" s="487"/>
      <c r="V693" s="487"/>
      <c r="W693" s="487"/>
      <c r="X693" s="487"/>
      <c r="Y693" s="487"/>
      <c r="Z693" s="487"/>
      <c r="AA693" s="487"/>
      <c r="AB693" s="487"/>
      <c r="AC693" s="487"/>
      <c r="AD693" s="487"/>
      <c r="AE693" s="487"/>
      <c r="AF693" s="487"/>
      <c r="AG693" s="487"/>
      <c r="AH693" s="487"/>
      <c r="AI693" s="487"/>
    </row>
    <row r="694" spans="1:35" s="489" customFormat="1" x14ac:dyDescent="0.25">
      <c r="A694" s="250"/>
      <c r="B694" s="484"/>
      <c r="C694" s="484"/>
      <c r="D694" s="484"/>
      <c r="E694" s="485" t="s">
        <v>25</v>
      </c>
      <c r="F694" s="488">
        <v>1</v>
      </c>
      <c r="G694" s="488">
        <v>1</v>
      </c>
      <c r="H694" s="488">
        <v>1</v>
      </c>
      <c r="I694" s="488">
        <v>1</v>
      </c>
      <c r="J694" s="487"/>
      <c r="K694" s="487"/>
      <c r="L694" s="487"/>
      <c r="M694" s="487"/>
      <c r="N694" s="487"/>
      <c r="O694" s="487"/>
      <c r="P694" s="487"/>
      <c r="Q694" s="487"/>
      <c r="R694" s="487"/>
      <c r="S694" s="487"/>
      <c r="T694" s="487"/>
      <c r="U694" s="487"/>
      <c r="V694" s="487"/>
      <c r="W694" s="487"/>
      <c r="X694" s="487"/>
      <c r="Y694" s="487"/>
      <c r="Z694" s="487"/>
      <c r="AA694" s="487"/>
      <c r="AB694" s="487"/>
      <c r="AC694" s="487"/>
      <c r="AD694" s="487"/>
      <c r="AE694" s="487"/>
      <c r="AF694" s="487"/>
      <c r="AG694" s="487"/>
      <c r="AH694" s="487"/>
      <c r="AI694" s="487"/>
    </row>
    <row r="695" spans="1:35" s="489" customFormat="1" x14ac:dyDescent="0.25">
      <c r="A695" s="250">
        <v>225</v>
      </c>
      <c r="B695" s="484"/>
      <c r="C695" s="484" t="s">
        <v>28</v>
      </c>
      <c r="D695" s="484" t="s">
        <v>830</v>
      </c>
      <c r="E695" s="485" t="s">
        <v>23</v>
      </c>
      <c r="F695" s="456">
        <v>1</v>
      </c>
      <c r="G695" s="486">
        <v>1</v>
      </c>
      <c r="H695" s="486">
        <v>1</v>
      </c>
      <c r="I695" s="486">
        <v>1</v>
      </c>
      <c r="J695" s="487"/>
      <c r="K695" s="487"/>
      <c r="L695" s="487"/>
      <c r="M695" s="487"/>
      <c r="N695" s="487"/>
      <c r="O695" s="487"/>
      <c r="P695" s="487"/>
      <c r="Q695" s="487"/>
      <c r="R695" s="487"/>
      <c r="S695" s="487"/>
      <c r="T695" s="487"/>
      <c r="U695" s="487"/>
      <c r="V695" s="487"/>
      <c r="W695" s="487"/>
      <c r="X695" s="487"/>
      <c r="Y695" s="487"/>
      <c r="Z695" s="487"/>
      <c r="AA695" s="487"/>
      <c r="AB695" s="487"/>
      <c r="AC695" s="487"/>
      <c r="AD695" s="487"/>
      <c r="AE695" s="487"/>
      <c r="AF695" s="487"/>
      <c r="AG695" s="487"/>
      <c r="AH695" s="487"/>
      <c r="AI695" s="487"/>
    </row>
    <row r="696" spans="1:35" s="489" customFormat="1" x14ac:dyDescent="0.25">
      <c r="A696" s="250"/>
      <c r="B696" s="484"/>
      <c r="C696" s="484"/>
      <c r="D696" s="484"/>
      <c r="E696" s="485" t="s">
        <v>24</v>
      </c>
      <c r="F696" s="488">
        <v>1</v>
      </c>
      <c r="G696" s="488">
        <v>0</v>
      </c>
      <c r="H696" s="488">
        <v>0</v>
      </c>
      <c r="I696" s="488">
        <v>0</v>
      </c>
      <c r="J696" s="487"/>
      <c r="K696" s="487"/>
      <c r="L696" s="487"/>
      <c r="M696" s="487"/>
      <c r="N696" s="487"/>
      <c r="O696" s="487"/>
      <c r="P696" s="487"/>
      <c r="Q696" s="487"/>
      <c r="R696" s="487"/>
      <c r="S696" s="487"/>
      <c r="T696" s="487"/>
      <c r="U696" s="487"/>
      <c r="V696" s="487"/>
      <c r="W696" s="487"/>
      <c r="X696" s="487"/>
      <c r="Y696" s="487"/>
      <c r="Z696" s="487"/>
      <c r="AA696" s="487"/>
      <c r="AB696" s="487"/>
      <c r="AC696" s="487"/>
      <c r="AD696" s="487"/>
      <c r="AE696" s="487"/>
      <c r="AF696" s="487"/>
      <c r="AG696" s="487"/>
      <c r="AH696" s="487"/>
      <c r="AI696" s="487"/>
    </row>
    <row r="697" spans="1:35" s="489" customFormat="1" x14ac:dyDescent="0.25">
      <c r="A697" s="250"/>
      <c r="B697" s="484"/>
      <c r="C697" s="484"/>
      <c r="D697" s="484"/>
      <c r="E697" s="485" t="s">
        <v>25</v>
      </c>
      <c r="F697" s="488">
        <v>1</v>
      </c>
      <c r="G697" s="488">
        <v>1</v>
      </c>
      <c r="H697" s="488">
        <v>1</v>
      </c>
      <c r="I697" s="488">
        <v>1</v>
      </c>
      <c r="J697" s="487"/>
      <c r="K697" s="487"/>
      <c r="L697" s="487"/>
      <c r="M697" s="487"/>
      <c r="N697" s="487"/>
      <c r="O697" s="487"/>
      <c r="P697" s="487"/>
      <c r="Q697" s="487"/>
      <c r="R697" s="487"/>
      <c r="S697" s="487"/>
      <c r="T697" s="487"/>
      <c r="U697" s="487"/>
      <c r="V697" s="487"/>
      <c r="W697" s="487"/>
      <c r="X697" s="487"/>
      <c r="Y697" s="487"/>
      <c r="Z697" s="487"/>
      <c r="AA697" s="487"/>
      <c r="AB697" s="487"/>
      <c r="AC697" s="487"/>
      <c r="AD697" s="487"/>
      <c r="AE697" s="487"/>
      <c r="AF697" s="487"/>
      <c r="AG697" s="487"/>
      <c r="AH697" s="487"/>
      <c r="AI697" s="487"/>
    </row>
    <row r="698" spans="1:35" s="489" customFormat="1" x14ac:dyDescent="0.25">
      <c r="A698" s="250">
        <v>226</v>
      </c>
      <c r="B698" s="484"/>
      <c r="C698" s="484" t="s">
        <v>28</v>
      </c>
      <c r="D698" s="484" t="s">
        <v>831</v>
      </c>
      <c r="E698" s="485" t="s">
        <v>23</v>
      </c>
      <c r="F698" s="456">
        <v>1</v>
      </c>
      <c r="G698" s="486">
        <v>1</v>
      </c>
      <c r="H698" s="486">
        <v>1</v>
      </c>
      <c r="I698" s="486">
        <v>1</v>
      </c>
      <c r="J698" s="487"/>
      <c r="K698" s="487"/>
      <c r="L698" s="487"/>
      <c r="M698" s="487"/>
      <c r="N698" s="487"/>
      <c r="O698" s="487"/>
      <c r="P698" s="487"/>
      <c r="Q698" s="487"/>
      <c r="R698" s="487"/>
      <c r="S698" s="487"/>
      <c r="T698" s="487"/>
      <c r="U698" s="487"/>
      <c r="V698" s="487"/>
      <c r="W698" s="487"/>
      <c r="X698" s="487"/>
      <c r="Y698" s="487"/>
      <c r="Z698" s="487"/>
      <c r="AA698" s="487"/>
      <c r="AB698" s="487"/>
      <c r="AC698" s="487"/>
      <c r="AD698" s="487"/>
      <c r="AE698" s="487"/>
      <c r="AF698" s="487"/>
      <c r="AG698" s="487"/>
      <c r="AH698" s="487"/>
      <c r="AI698" s="487"/>
    </row>
    <row r="699" spans="1:35" s="489" customFormat="1" x14ac:dyDescent="0.25">
      <c r="A699" s="250"/>
      <c r="B699" s="484"/>
      <c r="C699" s="484"/>
      <c r="D699" s="484"/>
      <c r="E699" s="485" t="s">
        <v>24</v>
      </c>
      <c r="F699" s="488">
        <v>1</v>
      </c>
      <c r="G699" s="488">
        <v>0</v>
      </c>
      <c r="H699" s="488">
        <v>0</v>
      </c>
      <c r="I699" s="488">
        <v>0</v>
      </c>
      <c r="J699" s="487"/>
      <c r="K699" s="487"/>
      <c r="L699" s="487"/>
      <c r="M699" s="487"/>
      <c r="N699" s="487"/>
      <c r="O699" s="487"/>
      <c r="P699" s="487"/>
      <c r="Q699" s="487"/>
      <c r="R699" s="487"/>
      <c r="S699" s="487"/>
      <c r="T699" s="487"/>
      <c r="U699" s="487"/>
      <c r="V699" s="487"/>
      <c r="W699" s="487"/>
      <c r="X699" s="487"/>
      <c r="Y699" s="487"/>
      <c r="Z699" s="487"/>
      <c r="AA699" s="487"/>
      <c r="AB699" s="487"/>
      <c r="AC699" s="487"/>
      <c r="AD699" s="487"/>
      <c r="AE699" s="487"/>
      <c r="AF699" s="487"/>
      <c r="AG699" s="487"/>
      <c r="AH699" s="487"/>
      <c r="AI699" s="487"/>
    </row>
    <row r="700" spans="1:35" s="489" customFormat="1" x14ac:dyDescent="0.25">
      <c r="A700" s="250"/>
      <c r="B700" s="484"/>
      <c r="C700" s="484"/>
      <c r="D700" s="484"/>
      <c r="E700" s="485" t="s">
        <v>25</v>
      </c>
      <c r="F700" s="488">
        <v>1</v>
      </c>
      <c r="G700" s="488">
        <v>1</v>
      </c>
      <c r="H700" s="488">
        <v>1</v>
      </c>
      <c r="I700" s="488">
        <v>1</v>
      </c>
      <c r="J700" s="487"/>
      <c r="K700" s="487"/>
      <c r="L700" s="487"/>
      <c r="M700" s="487"/>
      <c r="N700" s="487"/>
      <c r="O700" s="487"/>
      <c r="P700" s="487"/>
      <c r="Q700" s="487"/>
      <c r="R700" s="487"/>
      <c r="S700" s="487"/>
      <c r="T700" s="487"/>
      <c r="U700" s="487"/>
      <c r="V700" s="487"/>
      <c r="W700" s="487"/>
      <c r="X700" s="487"/>
      <c r="Y700" s="487"/>
      <c r="Z700" s="487"/>
      <c r="AA700" s="487"/>
      <c r="AB700" s="487"/>
      <c r="AC700" s="487"/>
      <c r="AD700" s="487"/>
      <c r="AE700" s="487"/>
      <c r="AF700" s="487"/>
      <c r="AG700" s="487"/>
      <c r="AH700" s="487"/>
      <c r="AI700" s="487"/>
    </row>
    <row r="701" spans="1:35" s="489" customFormat="1" x14ac:dyDescent="0.25">
      <c r="A701" s="250">
        <v>227</v>
      </c>
      <c r="B701" s="484"/>
      <c r="C701" s="484" t="s">
        <v>28</v>
      </c>
      <c r="D701" s="484" t="s">
        <v>832</v>
      </c>
      <c r="E701" s="485" t="s">
        <v>23</v>
      </c>
      <c r="F701" s="456">
        <v>1</v>
      </c>
      <c r="G701" s="486">
        <v>1</v>
      </c>
      <c r="H701" s="486">
        <v>1</v>
      </c>
      <c r="I701" s="486">
        <v>1</v>
      </c>
      <c r="J701" s="487"/>
      <c r="K701" s="487"/>
      <c r="L701" s="487"/>
      <c r="M701" s="487"/>
      <c r="N701" s="487"/>
      <c r="O701" s="487"/>
      <c r="P701" s="487"/>
      <c r="Q701" s="487"/>
      <c r="R701" s="487"/>
      <c r="S701" s="487"/>
      <c r="T701" s="487"/>
      <c r="U701" s="487"/>
      <c r="V701" s="487"/>
      <c r="W701" s="487"/>
      <c r="X701" s="487"/>
      <c r="Y701" s="487"/>
      <c r="Z701" s="487"/>
      <c r="AA701" s="487"/>
      <c r="AB701" s="487"/>
      <c r="AC701" s="487"/>
      <c r="AD701" s="487"/>
      <c r="AE701" s="487"/>
      <c r="AF701" s="487"/>
      <c r="AG701" s="487"/>
      <c r="AH701" s="487"/>
      <c r="AI701" s="487"/>
    </row>
    <row r="702" spans="1:35" s="489" customFormat="1" x14ac:dyDescent="0.25">
      <c r="A702" s="250"/>
      <c r="B702" s="484"/>
      <c r="C702" s="484"/>
      <c r="D702" s="484"/>
      <c r="E702" s="485" t="s">
        <v>24</v>
      </c>
      <c r="F702" s="488">
        <v>1</v>
      </c>
      <c r="G702" s="488">
        <v>0</v>
      </c>
      <c r="H702" s="488">
        <v>0</v>
      </c>
      <c r="I702" s="488">
        <v>0</v>
      </c>
      <c r="J702" s="487"/>
      <c r="K702" s="487"/>
      <c r="L702" s="487"/>
      <c r="M702" s="487"/>
      <c r="N702" s="487"/>
      <c r="O702" s="487"/>
      <c r="P702" s="487"/>
      <c r="Q702" s="487"/>
      <c r="R702" s="487"/>
      <c r="S702" s="487"/>
      <c r="T702" s="487"/>
      <c r="U702" s="487"/>
      <c r="V702" s="487"/>
      <c r="W702" s="487"/>
      <c r="X702" s="487"/>
      <c r="Y702" s="487"/>
      <c r="Z702" s="487"/>
      <c r="AA702" s="487"/>
      <c r="AB702" s="487"/>
      <c r="AC702" s="487"/>
      <c r="AD702" s="487"/>
      <c r="AE702" s="487"/>
      <c r="AF702" s="487"/>
      <c r="AG702" s="487"/>
      <c r="AH702" s="487"/>
      <c r="AI702" s="487"/>
    </row>
    <row r="703" spans="1:35" s="489" customFormat="1" x14ac:dyDescent="0.25">
      <c r="A703" s="250"/>
      <c r="B703" s="484"/>
      <c r="C703" s="484"/>
      <c r="D703" s="484"/>
      <c r="E703" s="485" t="s">
        <v>25</v>
      </c>
      <c r="F703" s="488">
        <v>1</v>
      </c>
      <c r="G703" s="488">
        <v>1</v>
      </c>
      <c r="H703" s="488">
        <v>1</v>
      </c>
      <c r="I703" s="488">
        <v>1</v>
      </c>
      <c r="J703" s="487"/>
      <c r="K703" s="487"/>
      <c r="L703" s="487"/>
      <c r="M703" s="487"/>
      <c r="N703" s="487"/>
      <c r="O703" s="487"/>
      <c r="P703" s="487"/>
      <c r="Q703" s="487"/>
      <c r="R703" s="487"/>
      <c r="S703" s="487"/>
      <c r="T703" s="487"/>
      <c r="U703" s="487"/>
      <c r="V703" s="487"/>
      <c r="W703" s="487"/>
      <c r="X703" s="487"/>
      <c r="Y703" s="487"/>
      <c r="Z703" s="487"/>
      <c r="AA703" s="487"/>
      <c r="AB703" s="487"/>
      <c r="AC703" s="487"/>
      <c r="AD703" s="487"/>
      <c r="AE703" s="487"/>
      <c r="AF703" s="487"/>
      <c r="AG703" s="487"/>
      <c r="AH703" s="487"/>
      <c r="AI703" s="487"/>
    </row>
    <row r="704" spans="1:35" s="489" customFormat="1" ht="13.5" customHeight="1" x14ac:dyDescent="0.25">
      <c r="A704" s="250">
        <v>228</v>
      </c>
      <c r="B704" s="484"/>
      <c r="C704" s="484" t="s">
        <v>519</v>
      </c>
      <c r="D704" s="484" t="s">
        <v>833</v>
      </c>
      <c r="E704" s="485" t="s">
        <v>23</v>
      </c>
      <c r="F704" s="456">
        <v>1</v>
      </c>
      <c r="G704" s="486">
        <v>1</v>
      </c>
      <c r="H704" s="486">
        <v>1</v>
      </c>
      <c r="I704" s="486">
        <v>1</v>
      </c>
      <c r="J704" s="487"/>
      <c r="K704" s="487"/>
      <c r="L704" s="487"/>
      <c r="M704" s="487"/>
      <c r="N704" s="487"/>
      <c r="O704" s="487"/>
      <c r="P704" s="487"/>
      <c r="Q704" s="487"/>
      <c r="R704" s="487"/>
      <c r="S704" s="487"/>
      <c r="T704" s="487"/>
      <c r="U704" s="487"/>
      <c r="V704" s="487"/>
      <c r="W704" s="487"/>
      <c r="X704" s="487"/>
      <c r="Y704" s="487"/>
      <c r="Z704" s="487"/>
      <c r="AA704" s="487"/>
      <c r="AB704" s="487"/>
      <c r="AC704" s="487"/>
      <c r="AD704" s="487"/>
      <c r="AE704" s="487"/>
      <c r="AF704" s="487"/>
      <c r="AG704" s="487"/>
      <c r="AH704" s="487"/>
      <c r="AI704" s="487"/>
    </row>
    <row r="705" spans="1:35" s="489" customFormat="1" ht="13.5" customHeight="1" x14ac:dyDescent="0.25">
      <c r="A705" s="250"/>
      <c r="B705" s="484"/>
      <c r="C705" s="484"/>
      <c r="D705" s="484"/>
      <c r="E705" s="485" t="s">
        <v>24</v>
      </c>
      <c r="F705" s="488">
        <v>1</v>
      </c>
      <c r="G705" s="488">
        <v>0</v>
      </c>
      <c r="H705" s="488">
        <v>0</v>
      </c>
      <c r="I705" s="488">
        <v>0</v>
      </c>
      <c r="J705" s="487"/>
      <c r="K705" s="487"/>
      <c r="L705" s="487"/>
      <c r="M705" s="487"/>
      <c r="N705" s="487"/>
      <c r="O705" s="487"/>
      <c r="P705" s="487"/>
      <c r="Q705" s="487"/>
      <c r="R705" s="487"/>
      <c r="S705" s="487"/>
      <c r="T705" s="487"/>
      <c r="U705" s="487"/>
      <c r="V705" s="487"/>
      <c r="W705" s="487"/>
      <c r="X705" s="487"/>
      <c r="Y705" s="487"/>
      <c r="Z705" s="487"/>
      <c r="AA705" s="487"/>
      <c r="AB705" s="487"/>
      <c r="AC705" s="487"/>
      <c r="AD705" s="487"/>
      <c r="AE705" s="487"/>
      <c r="AF705" s="487"/>
      <c r="AG705" s="487"/>
      <c r="AH705" s="487"/>
      <c r="AI705" s="487"/>
    </row>
    <row r="706" spans="1:35" s="489" customFormat="1" ht="13.5" customHeight="1" x14ac:dyDescent="0.25">
      <c r="A706" s="250"/>
      <c r="B706" s="484"/>
      <c r="C706" s="484"/>
      <c r="D706" s="484"/>
      <c r="E706" s="485" t="s">
        <v>25</v>
      </c>
      <c r="F706" s="488">
        <v>1</v>
      </c>
      <c r="G706" s="488">
        <v>1</v>
      </c>
      <c r="H706" s="488">
        <v>1</v>
      </c>
      <c r="I706" s="488">
        <v>1</v>
      </c>
      <c r="J706" s="487"/>
      <c r="K706" s="487"/>
      <c r="L706" s="487"/>
      <c r="M706" s="487"/>
      <c r="N706" s="487"/>
      <c r="O706" s="487"/>
      <c r="P706" s="487"/>
      <c r="Q706" s="487"/>
      <c r="R706" s="487"/>
      <c r="S706" s="487"/>
      <c r="T706" s="487"/>
      <c r="U706" s="487"/>
      <c r="V706" s="487"/>
      <c r="W706" s="487"/>
      <c r="X706" s="487"/>
      <c r="Y706" s="487"/>
      <c r="Z706" s="487"/>
      <c r="AA706" s="487"/>
      <c r="AB706" s="487"/>
      <c r="AC706" s="487"/>
      <c r="AD706" s="487"/>
      <c r="AE706" s="487"/>
      <c r="AF706" s="487"/>
      <c r="AG706" s="487"/>
      <c r="AH706" s="487"/>
      <c r="AI706" s="487"/>
    </row>
    <row r="707" spans="1:35" s="489" customFormat="1" x14ac:dyDescent="0.25">
      <c r="A707" s="250">
        <v>229</v>
      </c>
      <c r="B707" s="484"/>
      <c r="C707" s="484" t="s">
        <v>519</v>
      </c>
      <c r="D707" s="484" t="s">
        <v>834</v>
      </c>
      <c r="E707" s="485" t="s">
        <v>23</v>
      </c>
      <c r="F707" s="456">
        <v>1</v>
      </c>
      <c r="G707" s="486">
        <v>1</v>
      </c>
      <c r="H707" s="486">
        <v>1</v>
      </c>
      <c r="I707" s="486">
        <v>1</v>
      </c>
      <c r="J707" s="487"/>
      <c r="K707" s="487"/>
      <c r="L707" s="487"/>
      <c r="M707" s="487"/>
      <c r="N707" s="487"/>
      <c r="O707" s="487"/>
      <c r="P707" s="487"/>
      <c r="Q707" s="487"/>
      <c r="R707" s="487"/>
      <c r="S707" s="487"/>
      <c r="T707" s="487"/>
      <c r="U707" s="487"/>
      <c r="V707" s="487"/>
      <c r="W707" s="487"/>
      <c r="X707" s="487"/>
      <c r="Y707" s="487"/>
      <c r="Z707" s="487"/>
      <c r="AA707" s="487"/>
      <c r="AB707" s="487"/>
      <c r="AC707" s="487"/>
      <c r="AD707" s="487"/>
      <c r="AE707" s="487"/>
      <c r="AF707" s="487"/>
      <c r="AG707" s="487"/>
      <c r="AH707" s="487"/>
      <c r="AI707" s="487"/>
    </row>
    <row r="708" spans="1:35" s="489" customFormat="1" x14ac:dyDescent="0.25">
      <c r="A708" s="250"/>
      <c r="B708" s="484"/>
      <c r="C708" s="484"/>
      <c r="D708" s="484"/>
      <c r="E708" s="485" t="s">
        <v>24</v>
      </c>
      <c r="F708" s="488">
        <v>1</v>
      </c>
      <c r="G708" s="488">
        <v>0</v>
      </c>
      <c r="H708" s="488">
        <v>0</v>
      </c>
      <c r="I708" s="488">
        <v>0</v>
      </c>
      <c r="J708" s="487"/>
      <c r="K708" s="487"/>
      <c r="L708" s="487"/>
      <c r="M708" s="487"/>
      <c r="N708" s="487"/>
      <c r="O708" s="487"/>
      <c r="P708" s="487"/>
      <c r="Q708" s="487"/>
      <c r="R708" s="487"/>
      <c r="S708" s="487"/>
      <c r="T708" s="487"/>
      <c r="U708" s="487"/>
      <c r="V708" s="487"/>
      <c r="W708" s="487"/>
      <c r="X708" s="487"/>
      <c r="Y708" s="487"/>
      <c r="Z708" s="487"/>
      <c r="AA708" s="487"/>
      <c r="AB708" s="487"/>
      <c r="AC708" s="487"/>
      <c r="AD708" s="487"/>
      <c r="AE708" s="487"/>
      <c r="AF708" s="487"/>
      <c r="AG708" s="487"/>
      <c r="AH708" s="487"/>
      <c r="AI708" s="487"/>
    </row>
    <row r="709" spans="1:35" s="489" customFormat="1" x14ac:dyDescent="0.25">
      <c r="A709" s="250"/>
      <c r="B709" s="484"/>
      <c r="C709" s="484"/>
      <c r="D709" s="484"/>
      <c r="E709" s="485" t="s">
        <v>25</v>
      </c>
      <c r="F709" s="488">
        <v>1</v>
      </c>
      <c r="G709" s="488">
        <v>1</v>
      </c>
      <c r="H709" s="488">
        <v>1</v>
      </c>
      <c r="I709" s="488">
        <v>1</v>
      </c>
      <c r="J709" s="487"/>
      <c r="K709" s="487"/>
      <c r="L709" s="487"/>
      <c r="M709" s="487"/>
      <c r="N709" s="487"/>
      <c r="O709" s="487"/>
      <c r="P709" s="487"/>
      <c r="Q709" s="487"/>
      <c r="R709" s="487"/>
      <c r="S709" s="487"/>
      <c r="T709" s="487"/>
      <c r="U709" s="487"/>
      <c r="V709" s="487"/>
      <c r="W709" s="487"/>
      <c r="X709" s="487"/>
      <c r="Y709" s="487"/>
      <c r="Z709" s="487"/>
      <c r="AA709" s="487"/>
      <c r="AB709" s="487"/>
      <c r="AC709" s="487"/>
      <c r="AD709" s="487"/>
      <c r="AE709" s="487"/>
      <c r="AF709" s="487"/>
      <c r="AG709" s="487"/>
      <c r="AH709" s="487"/>
      <c r="AI709" s="487"/>
    </row>
    <row r="710" spans="1:35" s="489" customFormat="1" x14ac:dyDescent="0.25">
      <c r="A710" s="250">
        <v>230</v>
      </c>
      <c r="B710" s="484"/>
      <c r="C710" s="484" t="s">
        <v>30</v>
      </c>
      <c r="D710" s="484" t="s">
        <v>835</v>
      </c>
      <c r="E710" s="485" t="s">
        <v>23</v>
      </c>
      <c r="F710" s="456">
        <v>1</v>
      </c>
      <c r="G710" s="486">
        <v>1</v>
      </c>
      <c r="H710" s="486">
        <v>1</v>
      </c>
      <c r="I710" s="486">
        <v>1</v>
      </c>
      <c r="J710" s="487"/>
      <c r="K710" s="487"/>
      <c r="L710" s="487"/>
      <c r="M710" s="487"/>
      <c r="N710" s="487"/>
      <c r="O710" s="487"/>
      <c r="P710" s="487"/>
      <c r="Q710" s="487"/>
      <c r="R710" s="487"/>
      <c r="S710" s="487"/>
      <c r="T710" s="487"/>
      <c r="U710" s="487"/>
      <c r="V710" s="487"/>
      <c r="W710" s="487"/>
      <c r="X710" s="487"/>
      <c r="Y710" s="487"/>
      <c r="Z710" s="487"/>
      <c r="AA710" s="487"/>
      <c r="AB710" s="487"/>
      <c r="AC710" s="487"/>
      <c r="AD710" s="487"/>
      <c r="AE710" s="487"/>
      <c r="AF710" s="487"/>
      <c r="AG710" s="487"/>
      <c r="AH710" s="487"/>
      <c r="AI710" s="487"/>
    </row>
    <row r="711" spans="1:35" s="489" customFormat="1" x14ac:dyDescent="0.25">
      <c r="A711" s="250"/>
      <c r="B711" s="484"/>
      <c r="C711" s="484"/>
      <c r="D711" s="484"/>
      <c r="E711" s="485" t="s">
        <v>24</v>
      </c>
      <c r="F711" s="488">
        <v>1</v>
      </c>
      <c r="G711" s="488">
        <v>0</v>
      </c>
      <c r="H711" s="488">
        <v>0</v>
      </c>
      <c r="I711" s="488">
        <v>0</v>
      </c>
      <c r="J711" s="487"/>
      <c r="K711" s="487"/>
      <c r="L711" s="487"/>
      <c r="M711" s="487"/>
      <c r="N711" s="487"/>
      <c r="O711" s="487"/>
      <c r="P711" s="487"/>
      <c r="Q711" s="487"/>
      <c r="R711" s="487"/>
      <c r="S711" s="487"/>
      <c r="T711" s="487"/>
      <c r="U711" s="487"/>
      <c r="V711" s="487"/>
      <c r="W711" s="487"/>
      <c r="X711" s="487"/>
      <c r="Y711" s="487"/>
      <c r="Z711" s="487"/>
      <c r="AA711" s="487"/>
      <c r="AB711" s="487"/>
      <c r="AC711" s="487"/>
      <c r="AD711" s="487"/>
      <c r="AE711" s="487"/>
      <c r="AF711" s="487"/>
      <c r="AG711" s="487"/>
      <c r="AH711" s="487"/>
      <c r="AI711" s="487"/>
    </row>
    <row r="712" spans="1:35" s="489" customFormat="1" x14ac:dyDescent="0.25">
      <c r="A712" s="250"/>
      <c r="B712" s="484"/>
      <c r="C712" s="484"/>
      <c r="D712" s="484"/>
      <c r="E712" s="485" t="s">
        <v>25</v>
      </c>
      <c r="F712" s="488">
        <v>1</v>
      </c>
      <c r="G712" s="488">
        <v>1</v>
      </c>
      <c r="H712" s="488">
        <v>1</v>
      </c>
      <c r="I712" s="488">
        <v>1</v>
      </c>
      <c r="J712" s="487"/>
      <c r="K712" s="487"/>
      <c r="L712" s="487"/>
      <c r="M712" s="487"/>
      <c r="N712" s="487"/>
      <c r="O712" s="487"/>
      <c r="P712" s="487"/>
      <c r="Q712" s="487"/>
      <c r="R712" s="487"/>
      <c r="S712" s="487"/>
      <c r="T712" s="487"/>
      <c r="U712" s="487"/>
      <c r="V712" s="487"/>
      <c r="W712" s="487"/>
      <c r="X712" s="487"/>
      <c r="Y712" s="487"/>
      <c r="Z712" s="487"/>
      <c r="AA712" s="487"/>
      <c r="AB712" s="487"/>
      <c r="AC712" s="487"/>
      <c r="AD712" s="487"/>
      <c r="AE712" s="487"/>
      <c r="AF712" s="487"/>
      <c r="AG712" s="487"/>
      <c r="AH712" s="487"/>
      <c r="AI712" s="487"/>
    </row>
    <row r="713" spans="1:35" s="489" customFormat="1" x14ac:dyDescent="0.25">
      <c r="A713" s="250">
        <v>231</v>
      </c>
      <c r="B713" s="484"/>
      <c r="C713" s="484" t="s">
        <v>30</v>
      </c>
      <c r="D713" s="484" t="s">
        <v>217</v>
      </c>
      <c r="E713" s="485" t="s">
        <v>23</v>
      </c>
      <c r="F713" s="456">
        <v>1</v>
      </c>
      <c r="G713" s="486">
        <v>1</v>
      </c>
      <c r="H713" s="486">
        <v>1</v>
      </c>
      <c r="I713" s="486">
        <v>1</v>
      </c>
      <c r="J713" s="487"/>
      <c r="K713" s="487"/>
      <c r="L713" s="487"/>
      <c r="M713" s="487"/>
      <c r="N713" s="487"/>
      <c r="O713" s="487"/>
      <c r="P713" s="487"/>
      <c r="Q713" s="487"/>
      <c r="R713" s="487"/>
      <c r="S713" s="487"/>
      <c r="T713" s="487"/>
      <c r="U713" s="487"/>
      <c r="V713" s="487"/>
      <c r="W713" s="487"/>
      <c r="X713" s="487"/>
      <c r="Y713" s="487"/>
      <c r="Z713" s="487"/>
      <c r="AA713" s="487"/>
      <c r="AB713" s="487"/>
      <c r="AC713" s="487"/>
      <c r="AD713" s="487"/>
      <c r="AE713" s="487"/>
      <c r="AF713" s="487"/>
      <c r="AG713" s="487"/>
      <c r="AH713" s="487"/>
      <c r="AI713" s="487"/>
    </row>
    <row r="714" spans="1:35" s="489" customFormat="1" x14ac:dyDescent="0.25">
      <c r="A714" s="250"/>
      <c r="B714" s="484"/>
      <c r="C714" s="484"/>
      <c r="D714" s="484"/>
      <c r="E714" s="485" t="s">
        <v>24</v>
      </c>
      <c r="F714" s="488">
        <v>1</v>
      </c>
      <c r="G714" s="488">
        <v>0</v>
      </c>
      <c r="H714" s="488">
        <v>0</v>
      </c>
      <c r="I714" s="488">
        <v>0</v>
      </c>
      <c r="J714" s="487"/>
      <c r="K714" s="487"/>
      <c r="L714" s="487"/>
      <c r="M714" s="487"/>
      <c r="N714" s="487"/>
      <c r="O714" s="487"/>
      <c r="P714" s="487"/>
      <c r="Q714" s="487"/>
      <c r="R714" s="487"/>
      <c r="S714" s="487"/>
      <c r="T714" s="487"/>
      <c r="U714" s="487"/>
      <c r="V714" s="487"/>
      <c r="W714" s="487"/>
      <c r="X714" s="487"/>
      <c r="Y714" s="487"/>
      <c r="Z714" s="487"/>
      <c r="AA714" s="487"/>
      <c r="AB714" s="487"/>
      <c r="AC714" s="487"/>
      <c r="AD714" s="487"/>
      <c r="AE714" s="487"/>
      <c r="AF714" s="487"/>
      <c r="AG714" s="487"/>
      <c r="AH714" s="487"/>
      <c r="AI714" s="487"/>
    </row>
    <row r="715" spans="1:35" s="489" customFormat="1" x14ac:dyDescent="0.25">
      <c r="A715" s="250"/>
      <c r="B715" s="484"/>
      <c r="C715" s="484"/>
      <c r="D715" s="484"/>
      <c r="E715" s="485" t="s">
        <v>25</v>
      </c>
      <c r="F715" s="488">
        <v>1</v>
      </c>
      <c r="G715" s="488">
        <v>1</v>
      </c>
      <c r="H715" s="488">
        <v>1</v>
      </c>
      <c r="I715" s="488">
        <v>1</v>
      </c>
      <c r="J715" s="487"/>
      <c r="K715" s="487"/>
      <c r="L715" s="487"/>
      <c r="M715" s="487"/>
      <c r="N715" s="487"/>
      <c r="O715" s="487"/>
      <c r="P715" s="487"/>
      <c r="Q715" s="487"/>
      <c r="R715" s="487"/>
      <c r="S715" s="487"/>
      <c r="T715" s="487"/>
      <c r="U715" s="487"/>
      <c r="V715" s="487"/>
      <c r="W715" s="487"/>
      <c r="X715" s="487"/>
      <c r="Y715" s="487"/>
      <c r="Z715" s="487"/>
      <c r="AA715" s="487"/>
      <c r="AB715" s="487"/>
      <c r="AC715" s="487"/>
      <c r="AD715" s="487"/>
      <c r="AE715" s="487"/>
      <c r="AF715" s="487"/>
      <c r="AG715" s="487"/>
      <c r="AH715" s="487"/>
      <c r="AI715" s="487"/>
    </row>
    <row r="716" spans="1:35" s="489" customFormat="1" x14ac:dyDescent="0.25">
      <c r="A716" s="250">
        <v>232</v>
      </c>
      <c r="B716" s="484"/>
      <c r="C716" s="484" t="s">
        <v>30</v>
      </c>
      <c r="D716" s="484" t="s">
        <v>836</v>
      </c>
      <c r="E716" s="485" t="s">
        <v>23</v>
      </c>
      <c r="F716" s="456">
        <v>1</v>
      </c>
      <c r="G716" s="486">
        <v>1</v>
      </c>
      <c r="H716" s="486">
        <v>1</v>
      </c>
      <c r="I716" s="486">
        <v>1</v>
      </c>
      <c r="J716" s="487"/>
      <c r="K716" s="487"/>
      <c r="L716" s="487"/>
      <c r="M716" s="487"/>
      <c r="N716" s="487"/>
      <c r="O716" s="487"/>
      <c r="P716" s="487"/>
      <c r="Q716" s="487"/>
      <c r="R716" s="487"/>
      <c r="S716" s="487"/>
      <c r="T716" s="487"/>
      <c r="U716" s="487"/>
      <c r="V716" s="487"/>
      <c r="W716" s="487"/>
      <c r="X716" s="487"/>
      <c r="Y716" s="487"/>
      <c r="Z716" s="487"/>
      <c r="AA716" s="487"/>
      <c r="AB716" s="487"/>
      <c r="AC716" s="487"/>
      <c r="AD716" s="487"/>
      <c r="AE716" s="487"/>
      <c r="AF716" s="487"/>
      <c r="AG716" s="487"/>
      <c r="AH716" s="487"/>
      <c r="AI716" s="487"/>
    </row>
    <row r="717" spans="1:35" s="489" customFormat="1" x14ac:dyDescent="0.25">
      <c r="A717" s="250"/>
      <c r="B717" s="484"/>
      <c r="C717" s="484"/>
      <c r="D717" s="484"/>
      <c r="E717" s="485" t="s">
        <v>24</v>
      </c>
      <c r="F717" s="488">
        <v>1</v>
      </c>
      <c r="G717" s="488">
        <v>0</v>
      </c>
      <c r="H717" s="488">
        <v>0</v>
      </c>
      <c r="I717" s="488">
        <v>0</v>
      </c>
      <c r="J717" s="487"/>
      <c r="K717" s="487"/>
      <c r="L717" s="487"/>
      <c r="M717" s="487"/>
      <c r="N717" s="487"/>
      <c r="O717" s="487"/>
      <c r="P717" s="487"/>
      <c r="Q717" s="487"/>
      <c r="R717" s="487"/>
      <c r="S717" s="487"/>
      <c r="T717" s="487"/>
      <c r="U717" s="487"/>
      <c r="V717" s="487"/>
      <c r="W717" s="487"/>
      <c r="X717" s="487"/>
      <c r="Y717" s="487"/>
      <c r="Z717" s="487"/>
      <c r="AA717" s="487"/>
      <c r="AB717" s="487"/>
      <c r="AC717" s="487"/>
      <c r="AD717" s="487"/>
      <c r="AE717" s="487"/>
      <c r="AF717" s="487"/>
      <c r="AG717" s="487"/>
      <c r="AH717" s="487"/>
      <c r="AI717" s="487"/>
    </row>
    <row r="718" spans="1:35" s="489" customFormat="1" x14ac:dyDescent="0.25">
      <c r="A718" s="250"/>
      <c r="B718" s="484"/>
      <c r="C718" s="484"/>
      <c r="D718" s="484"/>
      <c r="E718" s="485" t="s">
        <v>25</v>
      </c>
      <c r="F718" s="488">
        <v>1</v>
      </c>
      <c r="G718" s="488">
        <v>1</v>
      </c>
      <c r="H718" s="488">
        <v>1</v>
      </c>
      <c r="I718" s="488">
        <v>1</v>
      </c>
      <c r="J718" s="487"/>
      <c r="K718" s="487"/>
      <c r="L718" s="487"/>
      <c r="M718" s="487"/>
      <c r="N718" s="487"/>
      <c r="O718" s="487"/>
      <c r="P718" s="487"/>
      <c r="Q718" s="487"/>
      <c r="R718" s="487"/>
      <c r="S718" s="487"/>
      <c r="T718" s="487"/>
      <c r="U718" s="487"/>
      <c r="V718" s="487"/>
      <c r="W718" s="487"/>
      <c r="X718" s="487"/>
      <c r="Y718" s="487"/>
      <c r="Z718" s="487"/>
      <c r="AA718" s="487"/>
      <c r="AB718" s="487"/>
      <c r="AC718" s="487"/>
      <c r="AD718" s="487"/>
      <c r="AE718" s="487"/>
      <c r="AF718" s="487"/>
      <c r="AG718" s="487"/>
      <c r="AH718" s="487"/>
      <c r="AI718" s="487"/>
    </row>
    <row r="719" spans="1:35" s="489" customFormat="1" x14ac:dyDescent="0.25">
      <c r="A719" s="250">
        <v>233</v>
      </c>
      <c r="B719" s="484"/>
      <c r="C719" s="484" t="s">
        <v>31</v>
      </c>
      <c r="D719" s="484" t="s">
        <v>837</v>
      </c>
      <c r="E719" s="485" t="s">
        <v>23</v>
      </c>
      <c r="F719" s="456">
        <v>1</v>
      </c>
      <c r="G719" s="486">
        <v>1</v>
      </c>
      <c r="H719" s="486">
        <v>1</v>
      </c>
      <c r="I719" s="486">
        <v>1</v>
      </c>
      <c r="J719" s="487"/>
      <c r="K719" s="487"/>
      <c r="L719" s="487"/>
      <c r="M719" s="487"/>
      <c r="N719" s="487"/>
      <c r="O719" s="487"/>
      <c r="P719" s="487"/>
      <c r="Q719" s="487"/>
      <c r="R719" s="487"/>
      <c r="S719" s="487"/>
      <c r="T719" s="487"/>
      <c r="U719" s="487"/>
      <c r="V719" s="487"/>
      <c r="W719" s="487"/>
      <c r="X719" s="487"/>
      <c r="Y719" s="487"/>
      <c r="Z719" s="487"/>
      <c r="AA719" s="487"/>
      <c r="AB719" s="487"/>
      <c r="AC719" s="487"/>
      <c r="AD719" s="487"/>
      <c r="AE719" s="487"/>
      <c r="AF719" s="487"/>
      <c r="AG719" s="487"/>
      <c r="AH719" s="487"/>
      <c r="AI719" s="487"/>
    </row>
    <row r="720" spans="1:35" s="489" customFormat="1" x14ac:dyDescent="0.25">
      <c r="A720" s="250"/>
      <c r="B720" s="484"/>
      <c r="C720" s="484"/>
      <c r="D720" s="484"/>
      <c r="E720" s="485" t="s">
        <v>24</v>
      </c>
      <c r="F720" s="488">
        <v>1</v>
      </c>
      <c r="G720" s="488">
        <v>0</v>
      </c>
      <c r="H720" s="488">
        <v>0</v>
      </c>
      <c r="I720" s="488">
        <v>0</v>
      </c>
      <c r="J720" s="487"/>
      <c r="K720" s="487"/>
      <c r="L720" s="487"/>
      <c r="M720" s="487"/>
      <c r="N720" s="487"/>
      <c r="O720" s="487"/>
      <c r="P720" s="487"/>
      <c r="Q720" s="487"/>
      <c r="R720" s="487"/>
      <c r="S720" s="487"/>
      <c r="T720" s="487"/>
      <c r="U720" s="487"/>
      <c r="V720" s="487"/>
      <c r="W720" s="487"/>
      <c r="X720" s="487"/>
      <c r="Y720" s="487"/>
      <c r="Z720" s="487"/>
      <c r="AA720" s="487"/>
      <c r="AB720" s="487"/>
      <c r="AC720" s="487"/>
      <c r="AD720" s="487"/>
      <c r="AE720" s="487"/>
      <c r="AF720" s="487"/>
      <c r="AG720" s="487"/>
      <c r="AH720" s="487"/>
      <c r="AI720" s="487"/>
    </row>
    <row r="721" spans="1:35" s="489" customFormat="1" x14ac:dyDescent="0.25">
      <c r="A721" s="250"/>
      <c r="B721" s="484"/>
      <c r="C721" s="484"/>
      <c r="D721" s="484"/>
      <c r="E721" s="485" t="s">
        <v>25</v>
      </c>
      <c r="F721" s="488">
        <v>1</v>
      </c>
      <c r="G721" s="488">
        <v>1</v>
      </c>
      <c r="H721" s="488">
        <v>1</v>
      </c>
      <c r="I721" s="488">
        <v>1</v>
      </c>
      <c r="J721" s="487"/>
      <c r="K721" s="487"/>
      <c r="L721" s="487"/>
      <c r="M721" s="487"/>
      <c r="N721" s="487"/>
      <c r="O721" s="487"/>
      <c r="P721" s="487"/>
      <c r="Q721" s="487"/>
      <c r="R721" s="487"/>
      <c r="S721" s="487"/>
      <c r="T721" s="487"/>
      <c r="U721" s="487"/>
      <c r="V721" s="487"/>
      <c r="W721" s="487"/>
      <c r="X721" s="487"/>
      <c r="Y721" s="487"/>
      <c r="Z721" s="487"/>
      <c r="AA721" s="487"/>
      <c r="AB721" s="487"/>
      <c r="AC721" s="487"/>
      <c r="AD721" s="487"/>
      <c r="AE721" s="487"/>
      <c r="AF721" s="487"/>
      <c r="AG721" s="487"/>
      <c r="AH721" s="487"/>
      <c r="AI721" s="487"/>
    </row>
    <row r="722" spans="1:35" s="489" customFormat="1" x14ac:dyDescent="0.25">
      <c r="A722" s="250">
        <v>234</v>
      </c>
      <c r="B722" s="484"/>
      <c r="C722" s="484" t="s">
        <v>31</v>
      </c>
      <c r="D722" s="484" t="s">
        <v>838</v>
      </c>
      <c r="E722" s="485" t="s">
        <v>23</v>
      </c>
      <c r="F722" s="456">
        <v>1</v>
      </c>
      <c r="G722" s="486">
        <v>1</v>
      </c>
      <c r="H722" s="486">
        <v>1</v>
      </c>
      <c r="I722" s="486">
        <v>1</v>
      </c>
      <c r="J722" s="487"/>
      <c r="K722" s="487"/>
      <c r="L722" s="487"/>
      <c r="M722" s="487"/>
      <c r="N722" s="487"/>
      <c r="O722" s="487"/>
      <c r="P722" s="487"/>
      <c r="Q722" s="487"/>
      <c r="R722" s="487"/>
      <c r="S722" s="487"/>
      <c r="T722" s="487"/>
      <c r="U722" s="487"/>
      <c r="V722" s="487"/>
      <c r="W722" s="487"/>
      <c r="X722" s="487"/>
      <c r="Y722" s="487"/>
      <c r="Z722" s="487"/>
      <c r="AA722" s="487"/>
      <c r="AB722" s="487"/>
      <c r="AC722" s="487"/>
      <c r="AD722" s="487"/>
      <c r="AE722" s="487"/>
      <c r="AF722" s="487"/>
      <c r="AG722" s="487"/>
      <c r="AH722" s="487"/>
      <c r="AI722" s="487"/>
    </row>
    <row r="723" spans="1:35" s="489" customFormat="1" x14ac:dyDescent="0.25">
      <c r="A723" s="250"/>
      <c r="B723" s="484"/>
      <c r="C723" s="484"/>
      <c r="D723" s="484"/>
      <c r="E723" s="485" t="s">
        <v>24</v>
      </c>
      <c r="F723" s="488">
        <v>1</v>
      </c>
      <c r="G723" s="488">
        <v>0</v>
      </c>
      <c r="H723" s="488">
        <v>0</v>
      </c>
      <c r="I723" s="488">
        <v>0</v>
      </c>
      <c r="J723" s="487"/>
      <c r="K723" s="487"/>
      <c r="L723" s="487"/>
      <c r="M723" s="487"/>
      <c r="N723" s="487"/>
      <c r="O723" s="487"/>
      <c r="P723" s="487"/>
      <c r="Q723" s="487"/>
      <c r="R723" s="487"/>
      <c r="S723" s="487"/>
      <c r="T723" s="487"/>
      <c r="U723" s="487"/>
      <c r="V723" s="487"/>
      <c r="W723" s="487"/>
      <c r="X723" s="487"/>
      <c r="Y723" s="487"/>
      <c r="Z723" s="487"/>
      <c r="AA723" s="487"/>
      <c r="AB723" s="487"/>
      <c r="AC723" s="487"/>
      <c r="AD723" s="487"/>
      <c r="AE723" s="487"/>
      <c r="AF723" s="487"/>
      <c r="AG723" s="487"/>
      <c r="AH723" s="487"/>
      <c r="AI723" s="487"/>
    </row>
    <row r="724" spans="1:35" s="489" customFormat="1" x14ac:dyDescent="0.25">
      <c r="A724" s="250"/>
      <c r="B724" s="484"/>
      <c r="C724" s="484"/>
      <c r="D724" s="484"/>
      <c r="E724" s="485" t="s">
        <v>25</v>
      </c>
      <c r="F724" s="488">
        <v>1</v>
      </c>
      <c r="G724" s="488">
        <v>1</v>
      </c>
      <c r="H724" s="488">
        <v>1</v>
      </c>
      <c r="I724" s="488">
        <v>1</v>
      </c>
      <c r="J724" s="487"/>
      <c r="K724" s="487"/>
      <c r="L724" s="487"/>
      <c r="M724" s="487"/>
      <c r="N724" s="487"/>
      <c r="O724" s="487"/>
      <c r="P724" s="487"/>
      <c r="Q724" s="487"/>
      <c r="R724" s="487"/>
      <c r="S724" s="487"/>
      <c r="T724" s="487"/>
      <c r="U724" s="487"/>
      <c r="V724" s="487"/>
      <c r="W724" s="487"/>
      <c r="X724" s="487"/>
      <c r="Y724" s="487"/>
      <c r="Z724" s="487"/>
      <c r="AA724" s="487"/>
      <c r="AB724" s="487"/>
      <c r="AC724" s="487"/>
      <c r="AD724" s="487"/>
      <c r="AE724" s="487"/>
      <c r="AF724" s="487"/>
      <c r="AG724" s="487"/>
      <c r="AH724" s="487"/>
      <c r="AI724" s="487"/>
    </row>
    <row r="725" spans="1:35" s="489" customFormat="1" x14ac:dyDescent="0.25">
      <c r="A725" s="250">
        <v>235</v>
      </c>
      <c r="B725" s="484"/>
      <c r="C725" s="484" t="s">
        <v>31</v>
      </c>
      <c r="D725" s="484" t="s">
        <v>839</v>
      </c>
      <c r="E725" s="485" t="s">
        <v>23</v>
      </c>
      <c r="F725" s="456">
        <v>1</v>
      </c>
      <c r="G725" s="486">
        <v>1</v>
      </c>
      <c r="H725" s="486">
        <v>1</v>
      </c>
      <c r="I725" s="486">
        <v>1</v>
      </c>
      <c r="J725" s="487"/>
      <c r="K725" s="487"/>
      <c r="L725" s="487"/>
      <c r="M725" s="487"/>
      <c r="N725" s="487"/>
      <c r="O725" s="487"/>
      <c r="P725" s="487"/>
      <c r="Q725" s="487"/>
      <c r="R725" s="487"/>
      <c r="S725" s="487"/>
      <c r="T725" s="487"/>
      <c r="U725" s="487"/>
      <c r="V725" s="487"/>
      <c r="W725" s="487"/>
      <c r="X725" s="487"/>
      <c r="Y725" s="487"/>
      <c r="Z725" s="487"/>
      <c r="AA725" s="487"/>
      <c r="AB725" s="487"/>
      <c r="AC725" s="487"/>
      <c r="AD725" s="487"/>
      <c r="AE725" s="487"/>
      <c r="AF725" s="487"/>
      <c r="AG725" s="487"/>
      <c r="AH725" s="487"/>
      <c r="AI725" s="487"/>
    </row>
    <row r="726" spans="1:35" s="489" customFormat="1" x14ac:dyDescent="0.25">
      <c r="A726" s="250"/>
      <c r="B726" s="484"/>
      <c r="C726" s="484"/>
      <c r="D726" s="484"/>
      <c r="E726" s="485" t="s">
        <v>24</v>
      </c>
      <c r="F726" s="488">
        <v>1</v>
      </c>
      <c r="G726" s="488">
        <v>0</v>
      </c>
      <c r="H726" s="488">
        <v>0</v>
      </c>
      <c r="I726" s="488">
        <v>0</v>
      </c>
      <c r="J726" s="487"/>
      <c r="K726" s="487"/>
      <c r="L726" s="487"/>
      <c r="M726" s="487"/>
      <c r="N726" s="487"/>
      <c r="O726" s="487"/>
      <c r="P726" s="487"/>
      <c r="Q726" s="487"/>
      <c r="R726" s="487"/>
      <c r="S726" s="487"/>
      <c r="T726" s="487"/>
      <c r="U726" s="487"/>
      <c r="V726" s="487"/>
      <c r="W726" s="487"/>
      <c r="X726" s="487"/>
      <c r="Y726" s="487"/>
      <c r="Z726" s="487"/>
      <c r="AA726" s="487"/>
      <c r="AB726" s="487"/>
      <c r="AC726" s="487"/>
      <c r="AD726" s="487"/>
      <c r="AE726" s="487"/>
      <c r="AF726" s="487"/>
      <c r="AG726" s="487"/>
      <c r="AH726" s="487"/>
      <c r="AI726" s="487"/>
    </row>
    <row r="727" spans="1:35" s="489" customFormat="1" x14ac:dyDescent="0.25">
      <c r="A727" s="250"/>
      <c r="B727" s="484"/>
      <c r="C727" s="484"/>
      <c r="D727" s="484"/>
      <c r="E727" s="485" t="s">
        <v>25</v>
      </c>
      <c r="F727" s="488">
        <v>1</v>
      </c>
      <c r="G727" s="488">
        <v>1</v>
      </c>
      <c r="H727" s="488">
        <v>1</v>
      </c>
      <c r="I727" s="488">
        <v>1</v>
      </c>
      <c r="J727" s="487"/>
      <c r="K727" s="487"/>
      <c r="L727" s="487"/>
      <c r="M727" s="487"/>
      <c r="N727" s="487"/>
      <c r="O727" s="487"/>
      <c r="P727" s="487"/>
      <c r="Q727" s="487"/>
      <c r="R727" s="487"/>
      <c r="S727" s="487"/>
      <c r="T727" s="487"/>
      <c r="U727" s="487"/>
      <c r="V727" s="487"/>
      <c r="W727" s="487"/>
      <c r="X727" s="487"/>
      <c r="Y727" s="487"/>
      <c r="Z727" s="487"/>
      <c r="AA727" s="487"/>
      <c r="AB727" s="487"/>
      <c r="AC727" s="487"/>
      <c r="AD727" s="487"/>
      <c r="AE727" s="487"/>
      <c r="AF727" s="487"/>
      <c r="AG727" s="487"/>
      <c r="AH727" s="487"/>
      <c r="AI727" s="487"/>
    </row>
    <row r="728" spans="1:35" s="489" customFormat="1" x14ac:dyDescent="0.25">
      <c r="A728" s="250">
        <v>236</v>
      </c>
      <c r="B728" s="484"/>
      <c r="C728" s="484" t="s">
        <v>31</v>
      </c>
      <c r="D728" s="484" t="s">
        <v>840</v>
      </c>
      <c r="E728" s="485" t="s">
        <v>23</v>
      </c>
      <c r="F728" s="456">
        <v>1</v>
      </c>
      <c r="G728" s="486">
        <v>1</v>
      </c>
      <c r="H728" s="486">
        <v>1</v>
      </c>
      <c r="I728" s="486">
        <v>1</v>
      </c>
      <c r="J728" s="487"/>
      <c r="K728" s="487"/>
      <c r="L728" s="487"/>
      <c r="M728" s="487"/>
      <c r="N728" s="487"/>
      <c r="O728" s="487"/>
      <c r="P728" s="487"/>
      <c r="Q728" s="487"/>
      <c r="R728" s="487"/>
      <c r="S728" s="487"/>
      <c r="T728" s="487"/>
      <c r="U728" s="487"/>
      <c r="V728" s="487"/>
      <c r="W728" s="487"/>
      <c r="X728" s="487"/>
      <c r="Y728" s="487"/>
      <c r="Z728" s="487"/>
      <c r="AA728" s="487"/>
      <c r="AB728" s="487"/>
      <c r="AC728" s="487"/>
      <c r="AD728" s="487"/>
      <c r="AE728" s="487"/>
      <c r="AF728" s="487"/>
      <c r="AG728" s="487"/>
      <c r="AH728" s="487"/>
      <c r="AI728" s="487"/>
    </row>
    <row r="729" spans="1:35" s="489" customFormat="1" x14ac:dyDescent="0.25">
      <c r="A729" s="250"/>
      <c r="B729" s="484"/>
      <c r="C729" s="484"/>
      <c r="D729" s="484"/>
      <c r="E729" s="485" t="s">
        <v>24</v>
      </c>
      <c r="F729" s="488">
        <v>1</v>
      </c>
      <c r="G729" s="488">
        <v>0</v>
      </c>
      <c r="H729" s="488">
        <v>0</v>
      </c>
      <c r="I729" s="488">
        <v>0</v>
      </c>
      <c r="J729" s="487"/>
      <c r="K729" s="487"/>
      <c r="L729" s="487"/>
      <c r="M729" s="487"/>
      <c r="N729" s="487"/>
      <c r="O729" s="487"/>
      <c r="P729" s="487"/>
      <c r="Q729" s="487"/>
      <c r="R729" s="487"/>
      <c r="S729" s="487"/>
      <c r="T729" s="487"/>
      <c r="U729" s="487"/>
      <c r="V729" s="487"/>
      <c r="W729" s="487"/>
      <c r="X729" s="487"/>
      <c r="Y729" s="487"/>
      <c r="Z729" s="487"/>
      <c r="AA729" s="487"/>
      <c r="AB729" s="487"/>
      <c r="AC729" s="487"/>
      <c r="AD729" s="487"/>
      <c r="AE729" s="487"/>
      <c r="AF729" s="487"/>
      <c r="AG729" s="487"/>
      <c r="AH729" s="487"/>
      <c r="AI729" s="487"/>
    </row>
    <row r="730" spans="1:35" s="489" customFormat="1" x14ac:dyDescent="0.25">
      <c r="A730" s="250"/>
      <c r="B730" s="484"/>
      <c r="C730" s="484"/>
      <c r="D730" s="484"/>
      <c r="E730" s="485" t="s">
        <v>25</v>
      </c>
      <c r="F730" s="488">
        <v>1</v>
      </c>
      <c r="G730" s="488">
        <v>1</v>
      </c>
      <c r="H730" s="488">
        <v>1</v>
      </c>
      <c r="I730" s="488">
        <v>1</v>
      </c>
      <c r="J730" s="487"/>
      <c r="K730" s="487"/>
      <c r="L730" s="487"/>
      <c r="M730" s="487"/>
      <c r="N730" s="487"/>
      <c r="O730" s="487"/>
      <c r="P730" s="487"/>
      <c r="Q730" s="487"/>
      <c r="R730" s="487"/>
      <c r="S730" s="487"/>
      <c r="T730" s="487"/>
      <c r="U730" s="487"/>
      <c r="V730" s="487"/>
      <c r="W730" s="487"/>
      <c r="X730" s="487"/>
      <c r="Y730" s="487"/>
      <c r="Z730" s="487"/>
      <c r="AA730" s="487"/>
      <c r="AB730" s="487"/>
      <c r="AC730" s="487"/>
      <c r="AD730" s="487"/>
      <c r="AE730" s="487"/>
      <c r="AF730" s="487"/>
      <c r="AG730" s="487"/>
      <c r="AH730" s="487"/>
      <c r="AI730" s="487"/>
    </row>
    <row r="731" spans="1:35" s="489" customFormat="1" x14ac:dyDescent="0.25">
      <c r="A731" s="250">
        <v>237</v>
      </c>
      <c r="B731" s="484"/>
      <c r="C731" s="484" t="s">
        <v>31</v>
      </c>
      <c r="D731" s="484" t="s">
        <v>173</v>
      </c>
      <c r="E731" s="485" t="s">
        <v>23</v>
      </c>
      <c r="F731" s="456">
        <v>1</v>
      </c>
      <c r="G731" s="486">
        <v>1</v>
      </c>
      <c r="H731" s="486">
        <v>0</v>
      </c>
      <c r="I731" s="486">
        <v>0</v>
      </c>
      <c r="J731" s="487"/>
      <c r="K731" s="487"/>
      <c r="L731" s="487"/>
      <c r="M731" s="487"/>
      <c r="N731" s="487"/>
      <c r="O731" s="487"/>
      <c r="P731" s="487"/>
      <c r="Q731" s="487"/>
      <c r="R731" s="487"/>
      <c r="S731" s="487"/>
      <c r="T731" s="487"/>
      <c r="U731" s="487"/>
      <c r="V731" s="487"/>
      <c r="W731" s="487"/>
      <c r="X731" s="487"/>
      <c r="Y731" s="487"/>
      <c r="Z731" s="487"/>
      <c r="AA731" s="487"/>
      <c r="AB731" s="487"/>
      <c r="AC731" s="487"/>
      <c r="AD731" s="487"/>
      <c r="AE731" s="487"/>
      <c r="AF731" s="487"/>
      <c r="AG731" s="487"/>
      <c r="AH731" s="487"/>
      <c r="AI731" s="487"/>
    </row>
    <row r="732" spans="1:35" s="489" customFormat="1" x14ac:dyDescent="0.25">
      <c r="A732" s="250"/>
      <c r="B732" s="484"/>
      <c r="C732" s="484"/>
      <c r="D732" s="484"/>
      <c r="E732" s="485" t="s">
        <v>24</v>
      </c>
      <c r="F732" s="488">
        <v>1</v>
      </c>
      <c r="G732" s="488">
        <v>0</v>
      </c>
      <c r="H732" s="488">
        <v>1</v>
      </c>
      <c r="I732" s="488">
        <v>0</v>
      </c>
      <c r="J732" s="487"/>
      <c r="K732" s="487"/>
      <c r="L732" s="487"/>
      <c r="M732" s="487"/>
      <c r="N732" s="487"/>
      <c r="O732" s="487"/>
      <c r="P732" s="487"/>
      <c r="Q732" s="487"/>
      <c r="R732" s="487"/>
      <c r="S732" s="487"/>
      <c r="T732" s="487"/>
      <c r="U732" s="487"/>
      <c r="V732" s="487"/>
      <c r="W732" s="487"/>
      <c r="X732" s="487"/>
      <c r="Y732" s="487"/>
      <c r="Z732" s="487"/>
      <c r="AA732" s="487"/>
      <c r="AB732" s="487"/>
      <c r="AC732" s="487"/>
      <c r="AD732" s="487"/>
      <c r="AE732" s="487"/>
      <c r="AF732" s="487"/>
      <c r="AG732" s="487"/>
      <c r="AH732" s="487"/>
      <c r="AI732" s="487"/>
    </row>
    <row r="733" spans="1:35" s="489" customFormat="1" x14ac:dyDescent="0.25">
      <c r="A733" s="250"/>
      <c r="B733" s="484"/>
      <c r="C733" s="484"/>
      <c r="D733" s="484"/>
      <c r="E733" s="485" t="s">
        <v>25</v>
      </c>
      <c r="F733" s="488">
        <v>1</v>
      </c>
      <c r="G733" s="488">
        <v>1</v>
      </c>
      <c r="H733" s="488">
        <v>1</v>
      </c>
      <c r="I733" s="488">
        <v>0</v>
      </c>
      <c r="J733" s="487"/>
      <c r="K733" s="487"/>
      <c r="L733" s="487"/>
      <c r="M733" s="487"/>
      <c r="N733" s="487"/>
      <c r="O733" s="487"/>
      <c r="P733" s="487"/>
      <c r="Q733" s="487"/>
      <c r="R733" s="487"/>
      <c r="S733" s="487"/>
      <c r="T733" s="487"/>
      <c r="U733" s="487"/>
      <c r="V733" s="487"/>
      <c r="W733" s="487"/>
      <c r="X733" s="487"/>
      <c r="Y733" s="487"/>
      <c r="Z733" s="487"/>
      <c r="AA733" s="487"/>
      <c r="AB733" s="487"/>
      <c r="AC733" s="487"/>
      <c r="AD733" s="487"/>
      <c r="AE733" s="487"/>
      <c r="AF733" s="487"/>
      <c r="AG733" s="487"/>
      <c r="AH733" s="487"/>
      <c r="AI733" s="487"/>
    </row>
    <row r="734" spans="1:35" s="489" customFormat="1" x14ac:dyDescent="0.25">
      <c r="A734" s="250">
        <v>238</v>
      </c>
      <c r="B734" s="484"/>
      <c r="C734" s="484" t="s">
        <v>841</v>
      </c>
      <c r="D734" s="484" t="s">
        <v>841</v>
      </c>
      <c r="E734" s="485" t="s">
        <v>23</v>
      </c>
      <c r="F734" s="456">
        <v>1</v>
      </c>
      <c r="G734" s="486">
        <v>1</v>
      </c>
      <c r="H734" s="486">
        <v>1</v>
      </c>
      <c r="I734" s="486">
        <v>1</v>
      </c>
      <c r="J734" s="487"/>
      <c r="K734" s="487"/>
      <c r="L734" s="487"/>
      <c r="M734" s="487"/>
      <c r="N734" s="487"/>
      <c r="O734" s="487"/>
      <c r="P734" s="487"/>
      <c r="Q734" s="487"/>
      <c r="R734" s="487"/>
      <c r="S734" s="487"/>
      <c r="T734" s="487"/>
      <c r="U734" s="487"/>
      <c r="V734" s="487"/>
      <c r="W734" s="487"/>
      <c r="X734" s="487"/>
      <c r="Y734" s="487"/>
      <c r="Z734" s="487"/>
      <c r="AA734" s="487"/>
      <c r="AB734" s="487"/>
      <c r="AC734" s="487"/>
      <c r="AD734" s="487"/>
      <c r="AE734" s="487"/>
      <c r="AF734" s="487"/>
      <c r="AG734" s="487"/>
      <c r="AH734" s="487"/>
      <c r="AI734" s="487"/>
    </row>
    <row r="735" spans="1:35" s="489" customFormat="1" x14ac:dyDescent="0.25">
      <c r="A735" s="250"/>
      <c r="B735" s="484"/>
      <c r="C735" s="484"/>
      <c r="D735" s="484"/>
      <c r="E735" s="485" t="s">
        <v>24</v>
      </c>
      <c r="F735" s="488">
        <v>1</v>
      </c>
      <c r="G735" s="488">
        <v>0</v>
      </c>
      <c r="H735" s="488">
        <v>0</v>
      </c>
      <c r="I735" s="488">
        <v>0</v>
      </c>
      <c r="J735" s="487"/>
      <c r="K735" s="487"/>
      <c r="L735" s="487"/>
      <c r="M735" s="487"/>
      <c r="N735" s="487"/>
      <c r="O735" s="487"/>
      <c r="P735" s="487"/>
      <c r="Q735" s="487"/>
      <c r="R735" s="487"/>
      <c r="S735" s="487"/>
      <c r="T735" s="487"/>
      <c r="U735" s="487"/>
      <c r="V735" s="487"/>
      <c r="W735" s="487"/>
      <c r="X735" s="487"/>
      <c r="Y735" s="487"/>
      <c r="Z735" s="487"/>
      <c r="AA735" s="487"/>
      <c r="AB735" s="487"/>
      <c r="AC735" s="487"/>
      <c r="AD735" s="487"/>
      <c r="AE735" s="487"/>
      <c r="AF735" s="487"/>
      <c r="AG735" s="487"/>
      <c r="AH735" s="487"/>
      <c r="AI735" s="487"/>
    </row>
    <row r="736" spans="1:35" s="489" customFormat="1" x14ac:dyDescent="0.25">
      <c r="A736" s="250"/>
      <c r="B736" s="484"/>
      <c r="C736" s="484"/>
      <c r="D736" s="484"/>
      <c r="E736" s="485" t="s">
        <v>25</v>
      </c>
      <c r="F736" s="488">
        <v>1</v>
      </c>
      <c r="G736" s="488">
        <v>1</v>
      </c>
      <c r="H736" s="488">
        <v>1</v>
      </c>
      <c r="I736" s="488">
        <v>1</v>
      </c>
      <c r="J736" s="487"/>
      <c r="K736" s="487"/>
      <c r="L736" s="487"/>
      <c r="M736" s="487"/>
      <c r="N736" s="487"/>
      <c r="O736" s="487"/>
      <c r="P736" s="487"/>
      <c r="Q736" s="487"/>
      <c r="R736" s="487"/>
      <c r="S736" s="487"/>
      <c r="T736" s="487"/>
      <c r="U736" s="487"/>
      <c r="V736" s="487"/>
      <c r="W736" s="487"/>
      <c r="X736" s="487"/>
      <c r="Y736" s="487"/>
      <c r="Z736" s="487"/>
      <c r="AA736" s="487"/>
      <c r="AB736" s="487"/>
      <c r="AC736" s="487"/>
      <c r="AD736" s="487"/>
      <c r="AE736" s="487"/>
      <c r="AF736" s="487"/>
      <c r="AG736" s="487"/>
      <c r="AH736" s="487"/>
      <c r="AI736" s="487"/>
    </row>
    <row r="737" spans="1:35" s="489" customFormat="1" x14ac:dyDescent="0.25">
      <c r="A737" s="250">
        <v>239</v>
      </c>
      <c r="B737" s="484"/>
      <c r="C737" s="484" t="s">
        <v>842</v>
      </c>
      <c r="D737" s="484" t="s">
        <v>843</v>
      </c>
      <c r="E737" s="485" t="s">
        <v>23</v>
      </c>
      <c r="F737" s="456">
        <v>1</v>
      </c>
      <c r="G737" s="486">
        <v>1</v>
      </c>
      <c r="H737" s="486">
        <v>1</v>
      </c>
      <c r="I737" s="486">
        <v>1</v>
      </c>
      <c r="J737" s="487"/>
      <c r="K737" s="487"/>
      <c r="L737" s="487"/>
      <c r="M737" s="487"/>
      <c r="N737" s="487"/>
      <c r="O737" s="487"/>
      <c r="P737" s="487"/>
      <c r="Q737" s="487"/>
      <c r="R737" s="487"/>
      <c r="S737" s="487"/>
      <c r="T737" s="487"/>
      <c r="U737" s="487"/>
      <c r="V737" s="487"/>
      <c r="W737" s="487"/>
      <c r="X737" s="487"/>
      <c r="Y737" s="487"/>
      <c r="Z737" s="487"/>
      <c r="AA737" s="487"/>
      <c r="AB737" s="487"/>
      <c r="AC737" s="487"/>
      <c r="AD737" s="487"/>
      <c r="AE737" s="487"/>
      <c r="AF737" s="487"/>
      <c r="AG737" s="487"/>
      <c r="AH737" s="487"/>
      <c r="AI737" s="487"/>
    </row>
    <row r="738" spans="1:35" s="489" customFormat="1" x14ac:dyDescent="0.25">
      <c r="A738" s="250"/>
      <c r="B738" s="484"/>
      <c r="C738" s="484"/>
      <c r="D738" s="484"/>
      <c r="E738" s="485" t="s">
        <v>24</v>
      </c>
      <c r="F738" s="488">
        <v>1</v>
      </c>
      <c r="G738" s="488">
        <v>0</v>
      </c>
      <c r="H738" s="488">
        <v>0</v>
      </c>
      <c r="I738" s="488">
        <v>0</v>
      </c>
      <c r="J738" s="487"/>
      <c r="K738" s="487"/>
      <c r="L738" s="487"/>
      <c r="M738" s="487"/>
      <c r="N738" s="487"/>
      <c r="O738" s="487"/>
      <c r="P738" s="487"/>
      <c r="Q738" s="487"/>
      <c r="R738" s="487"/>
      <c r="S738" s="487"/>
      <c r="T738" s="487"/>
      <c r="U738" s="487"/>
      <c r="V738" s="487"/>
      <c r="W738" s="487"/>
      <c r="X738" s="487"/>
      <c r="Y738" s="487"/>
      <c r="Z738" s="487"/>
      <c r="AA738" s="487"/>
      <c r="AB738" s="487"/>
      <c r="AC738" s="487"/>
      <c r="AD738" s="487"/>
      <c r="AE738" s="487"/>
      <c r="AF738" s="487"/>
      <c r="AG738" s="487"/>
      <c r="AH738" s="487"/>
      <c r="AI738" s="487"/>
    </row>
    <row r="739" spans="1:35" s="489" customFormat="1" x14ac:dyDescent="0.25">
      <c r="A739" s="250"/>
      <c r="B739" s="484"/>
      <c r="C739" s="484"/>
      <c r="D739" s="484"/>
      <c r="E739" s="485" t="s">
        <v>25</v>
      </c>
      <c r="F739" s="488">
        <v>1</v>
      </c>
      <c r="G739" s="488">
        <v>1</v>
      </c>
      <c r="H739" s="488">
        <v>1</v>
      </c>
      <c r="I739" s="488">
        <v>1</v>
      </c>
      <c r="J739" s="487"/>
      <c r="K739" s="487"/>
      <c r="L739" s="487"/>
      <c r="M739" s="487"/>
      <c r="N739" s="487"/>
      <c r="O739" s="487"/>
      <c r="P739" s="487"/>
      <c r="Q739" s="487"/>
      <c r="R739" s="487"/>
      <c r="S739" s="487"/>
      <c r="T739" s="487"/>
      <c r="U739" s="487"/>
      <c r="V739" s="487"/>
      <c r="W739" s="487"/>
      <c r="X739" s="487"/>
      <c r="Y739" s="487"/>
      <c r="Z739" s="487"/>
      <c r="AA739" s="487"/>
      <c r="AB739" s="487"/>
      <c r="AC739" s="487"/>
      <c r="AD739" s="487"/>
      <c r="AE739" s="487"/>
      <c r="AF739" s="487"/>
      <c r="AG739" s="487"/>
      <c r="AH739" s="487"/>
      <c r="AI739" s="487"/>
    </row>
    <row r="740" spans="1:35" s="489" customFormat="1" x14ac:dyDescent="0.25">
      <c r="A740" s="250">
        <v>240</v>
      </c>
      <c r="B740" s="484"/>
      <c r="C740" s="484" t="s">
        <v>842</v>
      </c>
      <c r="D740" s="484" t="s">
        <v>844</v>
      </c>
      <c r="E740" s="485" t="s">
        <v>23</v>
      </c>
      <c r="F740" s="456">
        <v>1</v>
      </c>
      <c r="G740" s="486">
        <v>1</v>
      </c>
      <c r="H740" s="486">
        <v>1</v>
      </c>
      <c r="I740" s="486">
        <v>1</v>
      </c>
      <c r="J740" s="487"/>
      <c r="K740" s="487"/>
      <c r="L740" s="487"/>
      <c r="M740" s="487"/>
      <c r="N740" s="487"/>
      <c r="O740" s="487"/>
      <c r="P740" s="487"/>
      <c r="Q740" s="487"/>
      <c r="R740" s="487"/>
      <c r="S740" s="487"/>
      <c r="T740" s="487"/>
      <c r="U740" s="487"/>
      <c r="V740" s="487"/>
      <c r="W740" s="487"/>
      <c r="X740" s="487"/>
      <c r="Y740" s="487"/>
      <c r="Z740" s="487"/>
      <c r="AA740" s="487"/>
      <c r="AB740" s="487"/>
      <c r="AC740" s="487"/>
      <c r="AD740" s="487"/>
      <c r="AE740" s="487"/>
      <c r="AF740" s="487"/>
      <c r="AG740" s="487"/>
      <c r="AH740" s="487"/>
      <c r="AI740" s="487"/>
    </row>
    <row r="741" spans="1:35" s="489" customFormat="1" x14ac:dyDescent="0.25">
      <c r="A741" s="250"/>
      <c r="B741" s="484"/>
      <c r="C741" s="484"/>
      <c r="D741" s="484"/>
      <c r="E741" s="485" t="s">
        <v>24</v>
      </c>
      <c r="F741" s="488">
        <v>1</v>
      </c>
      <c r="G741" s="488">
        <v>0</v>
      </c>
      <c r="H741" s="488">
        <v>0</v>
      </c>
      <c r="I741" s="488">
        <v>0</v>
      </c>
      <c r="J741" s="487"/>
      <c r="K741" s="487"/>
      <c r="L741" s="487"/>
      <c r="M741" s="487"/>
      <c r="N741" s="487"/>
      <c r="O741" s="487"/>
      <c r="P741" s="487"/>
      <c r="Q741" s="487"/>
      <c r="R741" s="487"/>
      <c r="S741" s="487"/>
      <c r="T741" s="487"/>
      <c r="U741" s="487"/>
      <c r="V741" s="487"/>
      <c r="W741" s="487"/>
      <c r="X741" s="487"/>
      <c r="Y741" s="487"/>
      <c r="Z741" s="487"/>
      <c r="AA741" s="487"/>
      <c r="AB741" s="487"/>
      <c r="AC741" s="487"/>
      <c r="AD741" s="487"/>
      <c r="AE741" s="487"/>
      <c r="AF741" s="487"/>
      <c r="AG741" s="487"/>
      <c r="AH741" s="487"/>
      <c r="AI741" s="487"/>
    </row>
    <row r="742" spans="1:35" s="489" customFormat="1" x14ac:dyDescent="0.25">
      <c r="A742" s="250"/>
      <c r="B742" s="484"/>
      <c r="C742" s="484"/>
      <c r="D742" s="484"/>
      <c r="E742" s="485" t="s">
        <v>25</v>
      </c>
      <c r="F742" s="488">
        <v>1</v>
      </c>
      <c r="G742" s="488">
        <v>1</v>
      </c>
      <c r="H742" s="488">
        <v>1</v>
      </c>
      <c r="I742" s="488">
        <v>1</v>
      </c>
      <c r="J742" s="487"/>
      <c r="K742" s="487"/>
      <c r="L742" s="487"/>
      <c r="M742" s="487"/>
      <c r="N742" s="487"/>
      <c r="O742" s="487"/>
      <c r="P742" s="487"/>
      <c r="Q742" s="487"/>
      <c r="R742" s="487"/>
      <c r="S742" s="487"/>
      <c r="T742" s="487"/>
      <c r="U742" s="487"/>
      <c r="V742" s="487"/>
      <c r="W742" s="487"/>
      <c r="X742" s="487"/>
      <c r="Y742" s="487"/>
      <c r="Z742" s="487"/>
      <c r="AA742" s="487"/>
      <c r="AB742" s="487"/>
      <c r="AC742" s="487"/>
      <c r="AD742" s="487"/>
      <c r="AE742" s="487"/>
      <c r="AF742" s="487"/>
      <c r="AG742" s="487"/>
      <c r="AH742" s="487"/>
      <c r="AI742" s="487"/>
    </row>
    <row r="743" spans="1:35" s="489" customFormat="1" x14ac:dyDescent="0.25">
      <c r="A743" s="250">
        <v>241</v>
      </c>
      <c r="B743" s="484"/>
      <c r="C743" s="484" t="s">
        <v>523</v>
      </c>
      <c r="D743" s="484" t="s">
        <v>845</v>
      </c>
      <c r="E743" s="485" t="s">
        <v>23</v>
      </c>
      <c r="F743" s="456">
        <v>1</v>
      </c>
      <c r="G743" s="486">
        <v>1</v>
      </c>
      <c r="H743" s="486">
        <v>1</v>
      </c>
      <c r="I743" s="486">
        <v>1</v>
      </c>
      <c r="J743" s="487"/>
      <c r="K743" s="487"/>
      <c r="L743" s="487"/>
      <c r="M743" s="487"/>
      <c r="N743" s="487"/>
      <c r="O743" s="487"/>
      <c r="P743" s="487"/>
      <c r="Q743" s="487"/>
      <c r="R743" s="487"/>
      <c r="S743" s="487"/>
      <c r="T743" s="487"/>
      <c r="U743" s="487"/>
      <c r="V743" s="487"/>
      <c r="W743" s="487"/>
      <c r="X743" s="487"/>
      <c r="Y743" s="487"/>
      <c r="Z743" s="487"/>
      <c r="AA743" s="487"/>
      <c r="AB743" s="487"/>
      <c r="AC743" s="487"/>
      <c r="AD743" s="487"/>
      <c r="AE743" s="487"/>
      <c r="AF743" s="487"/>
      <c r="AG743" s="487"/>
      <c r="AH743" s="487"/>
      <c r="AI743" s="487"/>
    </row>
    <row r="744" spans="1:35" s="489" customFormat="1" x14ac:dyDescent="0.25">
      <c r="A744" s="250"/>
      <c r="B744" s="484"/>
      <c r="C744" s="484"/>
      <c r="D744" s="484"/>
      <c r="E744" s="485" t="s">
        <v>24</v>
      </c>
      <c r="F744" s="488">
        <v>1</v>
      </c>
      <c r="G744" s="488">
        <v>0</v>
      </c>
      <c r="H744" s="488">
        <v>0</v>
      </c>
      <c r="I744" s="488">
        <v>0</v>
      </c>
      <c r="J744" s="487"/>
      <c r="K744" s="487"/>
      <c r="L744" s="487"/>
      <c r="M744" s="487"/>
      <c r="N744" s="487"/>
      <c r="O744" s="487"/>
      <c r="P744" s="487"/>
      <c r="Q744" s="487"/>
      <c r="R744" s="487"/>
      <c r="S744" s="487"/>
      <c r="T744" s="487"/>
      <c r="U744" s="487"/>
      <c r="V744" s="487"/>
      <c r="W744" s="487"/>
      <c r="X744" s="487"/>
      <c r="Y744" s="487"/>
      <c r="Z744" s="487"/>
      <c r="AA744" s="487"/>
      <c r="AB744" s="487"/>
      <c r="AC744" s="487"/>
      <c r="AD744" s="487"/>
      <c r="AE744" s="487"/>
      <c r="AF744" s="487"/>
      <c r="AG744" s="487"/>
      <c r="AH744" s="487"/>
      <c r="AI744" s="487"/>
    </row>
    <row r="745" spans="1:35" s="489" customFormat="1" x14ac:dyDescent="0.25">
      <c r="A745" s="250"/>
      <c r="B745" s="484"/>
      <c r="C745" s="484"/>
      <c r="D745" s="484"/>
      <c r="E745" s="485" t="s">
        <v>25</v>
      </c>
      <c r="F745" s="488">
        <v>1</v>
      </c>
      <c r="G745" s="488">
        <v>1</v>
      </c>
      <c r="H745" s="488">
        <v>1</v>
      </c>
      <c r="I745" s="488">
        <v>1</v>
      </c>
      <c r="J745" s="487"/>
      <c r="K745" s="487"/>
      <c r="L745" s="487"/>
      <c r="M745" s="487"/>
      <c r="N745" s="487"/>
      <c r="O745" s="487"/>
      <c r="P745" s="487"/>
      <c r="Q745" s="487"/>
      <c r="R745" s="487"/>
      <c r="S745" s="487"/>
      <c r="T745" s="487"/>
      <c r="U745" s="487"/>
      <c r="V745" s="487"/>
      <c r="W745" s="487"/>
      <c r="X745" s="487"/>
      <c r="Y745" s="487"/>
      <c r="Z745" s="487"/>
      <c r="AA745" s="487"/>
      <c r="AB745" s="487"/>
      <c r="AC745" s="487"/>
      <c r="AD745" s="487"/>
      <c r="AE745" s="487"/>
      <c r="AF745" s="487"/>
      <c r="AG745" s="487"/>
      <c r="AH745" s="487"/>
      <c r="AI745" s="487"/>
    </row>
    <row r="746" spans="1:35" s="489" customFormat="1" x14ac:dyDescent="0.25">
      <c r="A746" s="250">
        <v>242</v>
      </c>
      <c r="B746" s="484"/>
      <c r="C746" s="484" t="s">
        <v>32</v>
      </c>
      <c r="D746" s="484" t="s">
        <v>846</v>
      </c>
      <c r="E746" s="485" t="s">
        <v>23</v>
      </c>
      <c r="F746" s="456">
        <v>1</v>
      </c>
      <c r="G746" s="486">
        <v>1</v>
      </c>
      <c r="H746" s="486">
        <v>1</v>
      </c>
      <c r="I746" s="486">
        <v>1</v>
      </c>
      <c r="J746" s="487"/>
      <c r="K746" s="487"/>
      <c r="L746" s="487"/>
      <c r="M746" s="487"/>
      <c r="N746" s="487"/>
      <c r="O746" s="487"/>
      <c r="P746" s="487"/>
      <c r="Q746" s="487"/>
      <c r="R746" s="487"/>
      <c r="S746" s="487"/>
      <c r="T746" s="487"/>
      <c r="U746" s="487"/>
      <c r="V746" s="487"/>
      <c r="W746" s="487"/>
      <c r="X746" s="487"/>
      <c r="Y746" s="487"/>
      <c r="Z746" s="487"/>
      <c r="AA746" s="487"/>
      <c r="AB746" s="487"/>
      <c r="AC746" s="487"/>
      <c r="AD746" s="487"/>
      <c r="AE746" s="487"/>
      <c r="AF746" s="487"/>
      <c r="AG746" s="487"/>
      <c r="AH746" s="487"/>
      <c r="AI746" s="487"/>
    </row>
    <row r="747" spans="1:35" s="489" customFormat="1" x14ac:dyDescent="0.25">
      <c r="A747" s="250"/>
      <c r="B747" s="484"/>
      <c r="C747" s="484"/>
      <c r="D747" s="484"/>
      <c r="E747" s="485" t="s">
        <v>24</v>
      </c>
      <c r="F747" s="488">
        <v>1</v>
      </c>
      <c r="G747" s="488">
        <v>0</v>
      </c>
      <c r="H747" s="488">
        <v>0</v>
      </c>
      <c r="I747" s="488">
        <v>0</v>
      </c>
      <c r="J747" s="487"/>
      <c r="K747" s="487"/>
      <c r="L747" s="487"/>
      <c r="M747" s="487"/>
      <c r="N747" s="487"/>
      <c r="O747" s="487"/>
      <c r="P747" s="487"/>
      <c r="Q747" s="487"/>
      <c r="R747" s="487"/>
      <c r="S747" s="487"/>
      <c r="T747" s="487"/>
      <c r="U747" s="487"/>
      <c r="V747" s="487"/>
      <c r="W747" s="487"/>
      <c r="X747" s="487"/>
      <c r="Y747" s="487"/>
      <c r="Z747" s="487"/>
      <c r="AA747" s="487"/>
      <c r="AB747" s="487"/>
      <c r="AC747" s="487"/>
      <c r="AD747" s="487"/>
      <c r="AE747" s="487"/>
      <c r="AF747" s="487"/>
      <c r="AG747" s="487"/>
      <c r="AH747" s="487"/>
      <c r="AI747" s="487"/>
    </row>
    <row r="748" spans="1:35" s="489" customFormat="1" x14ac:dyDescent="0.25">
      <c r="A748" s="250"/>
      <c r="B748" s="484"/>
      <c r="C748" s="484"/>
      <c r="D748" s="484"/>
      <c r="E748" s="485" t="s">
        <v>25</v>
      </c>
      <c r="F748" s="488">
        <v>1</v>
      </c>
      <c r="G748" s="488">
        <v>1</v>
      </c>
      <c r="H748" s="488">
        <v>1</v>
      </c>
      <c r="I748" s="488">
        <v>1</v>
      </c>
      <c r="J748" s="487"/>
      <c r="K748" s="487"/>
      <c r="L748" s="487"/>
      <c r="M748" s="487"/>
      <c r="N748" s="487"/>
      <c r="O748" s="487"/>
      <c r="P748" s="487"/>
      <c r="Q748" s="487"/>
      <c r="R748" s="487"/>
      <c r="S748" s="487"/>
      <c r="T748" s="487"/>
      <c r="U748" s="487"/>
      <c r="V748" s="487"/>
      <c r="W748" s="487"/>
      <c r="X748" s="487"/>
      <c r="Y748" s="487"/>
      <c r="Z748" s="487"/>
      <c r="AA748" s="487"/>
      <c r="AB748" s="487"/>
      <c r="AC748" s="487"/>
      <c r="AD748" s="487"/>
      <c r="AE748" s="487"/>
      <c r="AF748" s="487"/>
      <c r="AG748" s="487"/>
      <c r="AH748" s="487"/>
      <c r="AI748" s="487"/>
    </row>
    <row r="749" spans="1:35" s="489" customFormat="1" ht="13.9" customHeight="1" x14ac:dyDescent="0.25">
      <c r="A749" s="250">
        <v>243</v>
      </c>
      <c r="B749" s="484"/>
      <c r="C749" s="484" t="s">
        <v>32</v>
      </c>
      <c r="D749" s="484" t="s">
        <v>847</v>
      </c>
      <c r="E749" s="485" t="s">
        <v>23</v>
      </c>
      <c r="F749" s="456">
        <v>1</v>
      </c>
      <c r="G749" s="486">
        <v>1</v>
      </c>
      <c r="H749" s="486">
        <v>1</v>
      </c>
      <c r="I749" s="486">
        <v>1</v>
      </c>
      <c r="J749" s="487"/>
      <c r="K749" s="487"/>
      <c r="L749" s="487"/>
      <c r="M749" s="487"/>
      <c r="N749" s="487"/>
      <c r="O749" s="487"/>
      <c r="P749" s="487"/>
      <c r="Q749" s="487"/>
      <c r="R749" s="487"/>
      <c r="S749" s="487"/>
      <c r="T749" s="487"/>
      <c r="U749" s="487"/>
      <c r="V749" s="487"/>
      <c r="W749" s="487"/>
      <c r="X749" s="487"/>
      <c r="Y749" s="487"/>
      <c r="Z749" s="487"/>
      <c r="AA749" s="487"/>
      <c r="AB749" s="487"/>
      <c r="AC749" s="487"/>
      <c r="AD749" s="487"/>
      <c r="AE749" s="487"/>
      <c r="AF749" s="487"/>
      <c r="AG749" s="487"/>
      <c r="AH749" s="487"/>
      <c r="AI749" s="487"/>
    </row>
    <row r="750" spans="1:35" s="489" customFormat="1" ht="13.9" customHeight="1" x14ac:dyDescent="0.25">
      <c r="A750" s="250"/>
      <c r="B750" s="484"/>
      <c r="C750" s="484"/>
      <c r="D750" s="484"/>
      <c r="E750" s="485" t="s">
        <v>24</v>
      </c>
      <c r="F750" s="488">
        <v>1</v>
      </c>
      <c r="G750" s="488">
        <v>0</v>
      </c>
      <c r="H750" s="488">
        <v>0</v>
      </c>
      <c r="I750" s="488">
        <v>0</v>
      </c>
      <c r="J750" s="487"/>
      <c r="K750" s="487"/>
      <c r="L750" s="487"/>
      <c r="M750" s="487"/>
      <c r="N750" s="487"/>
      <c r="O750" s="487"/>
      <c r="P750" s="487"/>
      <c r="Q750" s="487"/>
      <c r="R750" s="487"/>
      <c r="S750" s="487"/>
      <c r="T750" s="487"/>
      <c r="U750" s="487"/>
      <c r="V750" s="487"/>
      <c r="W750" s="487"/>
      <c r="X750" s="487"/>
      <c r="Y750" s="487"/>
      <c r="Z750" s="487"/>
      <c r="AA750" s="487"/>
      <c r="AB750" s="487"/>
      <c r="AC750" s="487"/>
      <c r="AD750" s="487"/>
      <c r="AE750" s="487"/>
      <c r="AF750" s="487"/>
      <c r="AG750" s="487"/>
      <c r="AH750" s="487"/>
      <c r="AI750" s="487"/>
    </row>
    <row r="751" spans="1:35" s="489" customFormat="1" ht="13.9" customHeight="1" x14ac:dyDescent="0.25">
      <c r="A751" s="250"/>
      <c r="B751" s="484"/>
      <c r="C751" s="484"/>
      <c r="D751" s="484"/>
      <c r="E751" s="485" t="s">
        <v>25</v>
      </c>
      <c r="F751" s="488">
        <v>1</v>
      </c>
      <c r="G751" s="488">
        <v>1</v>
      </c>
      <c r="H751" s="488">
        <v>1</v>
      </c>
      <c r="I751" s="488">
        <v>1</v>
      </c>
      <c r="J751" s="487"/>
      <c r="K751" s="487"/>
      <c r="L751" s="487"/>
      <c r="M751" s="487"/>
      <c r="N751" s="487"/>
      <c r="O751" s="487"/>
      <c r="P751" s="487"/>
      <c r="Q751" s="487"/>
      <c r="R751" s="487"/>
      <c r="S751" s="487"/>
      <c r="T751" s="487"/>
      <c r="U751" s="487"/>
      <c r="V751" s="487"/>
      <c r="W751" s="487"/>
      <c r="X751" s="487"/>
      <c r="Y751" s="487"/>
      <c r="Z751" s="487"/>
      <c r="AA751" s="487"/>
      <c r="AB751" s="487"/>
      <c r="AC751" s="487"/>
      <c r="AD751" s="487"/>
      <c r="AE751" s="487"/>
      <c r="AF751" s="487"/>
      <c r="AG751" s="487"/>
      <c r="AH751" s="487"/>
      <c r="AI751" s="487"/>
    </row>
    <row r="752" spans="1:35" s="489" customFormat="1" x14ac:dyDescent="0.25">
      <c r="A752" s="250">
        <v>244</v>
      </c>
      <c r="B752" s="484"/>
      <c r="C752" s="484" t="s">
        <v>32</v>
      </c>
      <c r="D752" s="484" t="s">
        <v>848</v>
      </c>
      <c r="E752" s="485" t="s">
        <v>23</v>
      </c>
      <c r="F752" s="456">
        <v>1</v>
      </c>
      <c r="G752" s="486">
        <v>1</v>
      </c>
      <c r="H752" s="486">
        <v>1</v>
      </c>
      <c r="I752" s="486">
        <v>1</v>
      </c>
      <c r="J752" s="487"/>
      <c r="K752" s="487"/>
      <c r="L752" s="487"/>
      <c r="M752" s="487"/>
      <c r="N752" s="487"/>
      <c r="O752" s="487"/>
      <c r="P752" s="487"/>
      <c r="Q752" s="487"/>
      <c r="R752" s="487"/>
      <c r="S752" s="487"/>
      <c r="T752" s="487"/>
      <c r="U752" s="487"/>
      <c r="V752" s="487"/>
      <c r="W752" s="487"/>
      <c r="X752" s="487"/>
      <c r="Y752" s="487"/>
      <c r="Z752" s="487"/>
      <c r="AA752" s="487"/>
      <c r="AB752" s="487"/>
      <c r="AC752" s="487"/>
      <c r="AD752" s="487"/>
      <c r="AE752" s="487"/>
      <c r="AF752" s="487"/>
      <c r="AG752" s="487"/>
      <c r="AH752" s="487"/>
      <c r="AI752" s="487"/>
    </row>
    <row r="753" spans="1:35" s="489" customFormat="1" x14ac:dyDescent="0.25">
      <c r="A753" s="250"/>
      <c r="B753" s="484"/>
      <c r="C753" s="484"/>
      <c r="D753" s="484"/>
      <c r="E753" s="485" t="s">
        <v>24</v>
      </c>
      <c r="F753" s="488">
        <v>1</v>
      </c>
      <c r="G753" s="488">
        <v>0</v>
      </c>
      <c r="H753" s="488">
        <v>0</v>
      </c>
      <c r="I753" s="488">
        <v>0</v>
      </c>
      <c r="J753" s="487"/>
      <c r="K753" s="487"/>
      <c r="L753" s="487"/>
      <c r="M753" s="487"/>
      <c r="N753" s="487"/>
      <c r="O753" s="487"/>
      <c r="P753" s="487"/>
      <c r="Q753" s="487"/>
      <c r="R753" s="487"/>
      <c r="S753" s="487"/>
      <c r="T753" s="487"/>
      <c r="U753" s="487"/>
      <c r="V753" s="487"/>
      <c r="W753" s="487"/>
      <c r="X753" s="487"/>
      <c r="Y753" s="487"/>
      <c r="Z753" s="487"/>
      <c r="AA753" s="487"/>
      <c r="AB753" s="487"/>
      <c r="AC753" s="487"/>
      <c r="AD753" s="487"/>
      <c r="AE753" s="487"/>
      <c r="AF753" s="487"/>
      <c r="AG753" s="487"/>
      <c r="AH753" s="487"/>
      <c r="AI753" s="487"/>
    </row>
    <row r="754" spans="1:35" s="489" customFormat="1" x14ac:dyDescent="0.25">
      <c r="A754" s="250"/>
      <c r="B754" s="484"/>
      <c r="C754" s="484"/>
      <c r="D754" s="484"/>
      <c r="E754" s="485" t="s">
        <v>25</v>
      </c>
      <c r="F754" s="488">
        <v>1</v>
      </c>
      <c r="G754" s="488">
        <v>1</v>
      </c>
      <c r="H754" s="488">
        <v>1</v>
      </c>
      <c r="I754" s="488">
        <v>1</v>
      </c>
      <c r="J754" s="487"/>
      <c r="K754" s="487"/>
      <c r="L754" s="487"/>
      <c r="M754" s="487"/>
      <c r="N754" s="487"/>
      <c r="O754" s="487"/>
      <c r="P754" s="487"/>
      <c r="Q754" s="487"/>
      <c r="R754" s="487"/>
      <c r="S754" s="487"/>
      <c r="T754" s="487"/>
      <c r="U754" s="487"/>
      <c r="V754" s="487"/>
      <c r="W754" s="487"/>
      <c r="X754" s="487"/>
      <c r="Y754" s="487"/>
      <c r="Z754" s="487"/>
      <c r="AA754" s="487"/>
      <c r="AB754" s="487"/>
      <c r="AC754" s="487"/>
      <c r="AD754" s="487"/>
      <c r="AE754" s="487"/>
      <c r="AF754" s="487"/>
      <c r="AG754" s="487"/>
      <c r="AH754" s="487"/>
      <c r="AI754" s="487"/>
    </row>
    <row r="755" spans="1:35" s="489" customFormat="1" x14ac:dyDescent="0.25">
      <c r="A755" s="250">
        <v>245</v>
      </c>
      <c r="B755" s="484" t="s">
        <v>529</v>
      </c>
      <c r="C755" s="484" t="s">
        <v>35</v>
      </c>
      <c r="D755" s="484" t="s">
        <v>849</v>
      </c>
      <c r="E755" s="485" t="s">
        <v>23</v>
      </c>
      <c r="F755" s="456">
        <v>1</v>
      </c>
      <c r="G755" s="486">
        <v>1</v>
      </c>
      <c r="H755" s="486">
        <v>1</v>
      </c>
      <c r="I755" s="486">
        <v>1</v>
      </c>
      <c r="J755" s="487"/>
      <c r="K755" s="487"/>
      <c r="L755" s="487"/>
      <c r="M755" s="487"/>
      <c r="N755" s="487"/>
      <c r="O755" s="487"/>
      <c r="P755" s="487"/>
      <c r="Q755" s="487"/>
      <c r="R755" s="487"/>
      <c r="S755" s="487"/>
      <c r="T755" s="487"/>
      <c r="U755" s="487"/>
      <c r="V755" s="487"/>
      <c r="W755" s="487"/>
      <c r="X755" s="487"/>
      <c r="Y755" s="487"/>
      <c r="Z755" s="487"/>
      <c r="AA755" s="487"/>
      <c r="AB755" s="487"/>
      <c r="AC755" s="487"/>
      <c r="AD755" s="487"/>
      <c r="AE755" s="487"/>
      <c r="AF755" s="487"/>
      <c r="AG755" s="487"/>
      <c r="AH755" s="487"/>
      <c r="AI755" s="487"/>
    </row>
    <row r="756" spans="1:35" s="489" customFormat="1" x14ac:dyDescent="0.25">
      <c r="A756" s="250"/>
      <c r="B756" s="484"/>
      <c r="C756" s="484"/>
      <c r="D756" s="484"/>
      <c r="E756" s="485" t="s">
        <v>24</v>
      </c>
      <c r="F756" s="488">
        <v>1</v>
      </c>
      <c r="G756" s="488">
        <v>0</v>
      </c>
      <c r="H756" s="488">
        <v>0</v>
      </c>
      <c r="I756" s="488">
        <v>0</v>
      </c>
      <c r="J756" s="487"/>
      <c r="K756" s="487"/>
      <c r="L756" s="487"/>
      <c r="M756" s="487"/>
      <c r="N756" s="487"/>
      <c r="O756" s="487"/>
      <c r="P756" s="487"/>
      <c r="Q756" s="487"/>
      <c r="R756" s="487"/>
      <c r="S756" s="487"/>
      <c r="T756" s="487"/>
      <c r="U756" s="487"/>
      <c r="V756" s="487"/>
      <c r="W756" s="487"/>
      <c r="X756" s="487"/>
      <c r="Y756" s="487"/>
      <c r="Z756" s="487"/>
      <c r="AA756" s="487"/>
      <c r="AB756" s="487"/>
      <c r="AC756" s="487"/>
      <c r="AD756" s="487"/>
      <c r="AE756" s="487"/>
      <c r="AF756" s="487"/>
      <c r="AG756" s="487"/>
      <c r="AH756" s="487"/>
      <c r="AI756" s="487"/>
    </row>
    <row r="757" spans="1:35" s="489" customFormat="1" x14ac:dyDescent="0.25">
      <c r="A757" s="250"/>
      <c r="B757" s="484"/>
      <c r="C757" s="484"/>
      <c r="D757" s="484"/>
      <c r="E757" s="485" t="s">
        <v>25</v>
      </c>
      <c r="F757" s="488">
        <v>1</v>
      </c>
      <c r="G757" s="488">
        <v>1</v>
      </c>
      <c r="H757" s="488">
        <v>1</v>
      </c>
      <c r="I757" s="488">
        <v>1</v>
      </c>
      <c r="J757" s="487"/>
      <c r="K757" s="487"/>
      <c r="L757" s="487"/>
      <c r="M757" s="487"/>
      <c r="N757" s="487"/>
      <c r="O757" s="487"/>
      <c r="P757" s="487"/>
      <c r="Q757" s="487"/>
      <c r="R757" s="487"/>
      <c r="S757" s="487"/>
      <c r="T757" s="487"/>
      <c r="U757" s="487"/>
      <c r="V757" s="487"/>
      <c r="W757" s="487"/>
      <c r="X757" s="487"/>
      <c r="Y757" s="487"/>
      <c r="Z757" s="487"/>
      <c r="AA757" s="487"/>
      <c r="AB757" s="487"/>
      <c r="AC757" s="487"/>
      <c r="AD757" s="487"/>
      <c r="AE757" s="487"/>
      <c r="AF757" s="487"/>
      <c r="AG757" s="487"/>
      <c r="AH757" s="487"/>
      <c r="AI757" s="487"/>
    </row>
    <row r="758" spans="1:35" s="489" customFormat="1" x14ac:dyDescent="0.25">
      <c r="A758" s="250">
        <v>246</v>
      </c>
      <c r="B758" s="484"/>
      <c r="C758" s="484" t="s">
        <v>35</v>
      </c>
      <c r="D758" s="484" t="s">
        <v>850</v>
      </c>
      <c r="E758" s="485" t="s">
        <v>23</v>
      </c>
      <c r="F758" s="456">
        <v>1</v>
      </c>
      <c r="G758" s="486">
        <v>1</v>
      </c>
      <c r="H758" s="486">
        <v>1</v>
      </c>
      <c r="I758" s="486">
        <v>1</v>
      </c>
      <c r="J758" s="487"/>
      <c r="K758" s="487"/>
      <c r="L758" s="487"/>
      <c r="M758" s="487"/>
      <c r="N758" s="487"/>
      <c r="O758" s="487"/>
      <c r="P758" s="487"/>
      <c r="Q758" s="487"/>
      <c r="R758" s="487"/>
      <c r="S758" s="487"/>
      <c r="T758" s="487"/>
      <c r="U758" s="487"/>
      <c r="V758" s="487"/>
      <c r="W758" s="487"/>
      <c r="X758" s="487"/>
      <c r="Y758" s="487"/>
      <c r="Z758" s="487"/>
      <c r="AA758" s="487"/>
      <c r="AB758" s="487"/>
      <c r="AC758" s="487"/>
      <c r="AD758" s="487"/>
      <c r="AE758" s="487"/>
      <c r="AF758" s="487"/>
      <c r="AG758" s="487"/>
      <c r="AH758" s="487"/>
      <c r="AI758" s="487"/>
    </row>
    <row r="759" spans="1:35" s="489" customFormat="1" x14ac:dyDescent="0.25">
      <c r="A759" s="250"/>
      <c r="B759" s="484"/>
      <c r="C759" s="484"/>
      <c r="D759" s="484"/>
      <c r="E759" s="485" t="s">
        <v>24</v>
      </c>
      <c r="F759" s="488">
        <v>1</v>
      </c>
      <c r="G759" s="488">
        <v>0</v>
      </c>
      <c r="H759" s="488">
        <v>0</v>
      </c>
      <c r="I759" s="488">
        <v>0</v>
      </c>
      <c r="J759" s="487"/>
      <c r="K759" s="487"/>
      <c r="L759" s="487"/>
      <c r="M759" s="487"/>
      <c r="N759" s="487"/>
      <c r="O759" s="487"/>
      <c r="P759" s="487"/>
      <c r="Q759" s="487"/>
      <c r="R759" s="487"/>
      <c r="S759" s="487"/>
      <c r="T759" s="487"/>
      <c r="U759" s="487"/>
      <c r="V759" s="487"/>
      <c r="W759" s="487"/>
      <c r="X759" s="487"/>
      <c r="Y759" s="487"/>
      <c r="Z759" s="487"/>
      <c r="AA759" s="487"/>
      <c r="AB759" s="487"/>
      <c r="AC759" s="487"/>
      <c r="AD759" s="487"/>
      <c r="AE759" s="487"/>
      <c r="AF759" s="487"/>
      <c r="AG759" s="487"/>
      <c r="AH759" s="487"/>
      <c r="AI759" s="487"/>
    </row>
    <row r="760" spans="1:35" s="489" customFormat="1" x14ac:dyDescent="0.25">
      <c r="A760" s="250"/>
      <c r="B760" s="484"/>
      <c r="C760" s="484"/>
      <c r="D760" s="484"/>
      <c r="E760" s="485" t="s">
        <v>25</v>
      </c>
      <c r="F760" s="488">
        <v>1</v>
      </c>
      <c r="G760" s="488">
        <v>1</v>
      </c>
      <c r="H760" s="488">
        <v>1</v>
      </c>
      <c r="I760" s="488">
        <v>1</v>
      </c>
      <c r="J760" s="487"/>
      <c r="K760" s="487"/>
      <c r="L760" s="487"/>
      <c r="M760" s="487"/>
      <c r="N760" s="487"/>
      <c r="O760" s="487"/>
      <c r="P760" s="487"/>
      <c r="Q760" s="487"/>
      <c r="R760" s="487"/>
      <c r="S760" s="487"/>
      <c r="T760" s="487"/>
      <c r="U760" s="487"/>
      <c r="V760" s="487"/>
      <c r="W760" s="487"/>
      <c r="X760" s="487"/>
      <c r="Y760" s="487"/>
      <c r="Z760" s="487"/>
      <c r="AA760" s="487"/>
      <c r="AB760" s="487"/>
      <c r="AC760" s="487"/>
      <c r="AD760" s="487"/>
      <c r="AE760" s="487"/>
      <c r="AF760" s="487"/>
      <c r="AG760" s="487"/>
      <c r="AH760" s="487"/>
      <c r="AI760" s="487"/>
    </row>
    <row r="761" spans="1:35" s="489" customFormat="1" x14ac:dyDescent="0.25">
      <c r="A761" s="250">
        <v>247</v>
      </c>
      <c r="B761" s="484"/>
      <c r="C761" s="484" t="s">
        <v>35</v>
      </c>
      <c r="D761" s="484" t="s">
        <v>223</v>
      </c>
      <c r="E761" s="485" t="s">
        <v>23</v>
      </c>
      <c r="F761" s="456">
        <v>1</v>
      </c>
      <c r="G761" s="486">
        <v>1</v>
      </c>
      <c r="H761" s="486">
        <v>1</v>
      </c>
      <c r="I761" s="486">
        <v>0</v>
      </c>
      <c r="J761" s="487"/>
      <c r="K761" s="487"/>
      <c r="L761" s="487"/>
      <c r="M761" s="487"/>
      <c r="N761" s="487"/>
      <c r="O761" s="487"/>
      <c r="P761" s="487"/>
      <c r="Q761" s="487"/>
      <c r="R761" s="487"/>
      <c r="S761" s="487"/>
      <c r="T761" s="487"/>
      <c r="U761" s="487"/>
      <c r="V761" s="487"/>
      <c r="W761" s="487"/>
      <c r="X761" s="487"/>
      <c r="Y761" s="487"/>
      <c r="Z761" s="487"/>
      <c r="AA761" s="487"/>
      <c r="AB761" s="487"/>
      <c r="AC761" s="487"/>
      <c r="AD761" s="487"/>
      <c r="AE761" s="487"/>
      <c r="AF761" s="487"/>
      <c r="AG761" s="487"/>
      <c r="AH761" s="487"/>
      <c r="AI761" s="487"/>
    </row>
    <row r="762" spans="1:35" s="489" customFormat="1" x14ac:dyDescent="0.25">
      <c r="A762" s="250"/>
      <c r="B762" s="484"/>
      <c r="C762" s="484"/>
      <c r="D762" s="484"/>
      <c r="E762" s="485" t="s">
        <v>24</v>
      </c>
      <c r="F762" s="488">
        <v>1</v>
      </c>
      <c r="G762" s="488">
        <v>0</v>
      </c>
      <c r="H762" s="488">
        <v>0</v>
      </c>
      <c r="I762" s="488">
        <v>1</v>
      </c>
      <c r="J762" s="487"/>
      <c r="K762" s="487"/>
      <c r="L762" s="487"/>
      <c r="M762" s="487"/>
      <c r="N762" s="487"/>
      <c r="O762" s="487"/>
      <c r="P762" s="487"/>
      <c r="Q762" s="487"/>
      <c r="R762" s="487"/>
      <c r="S762" s="487"/>
      <c r="T762" s="487"/>
      <c r="U762" s="487"/>
      <c r="V762" s="487"/>
      <c r="W762" s="487"/>
      <c r="X762" s="487"/>
      <c r="Y762" s="487"/>
      <c r="Z762" s="487"/>
      <c r="AA762" s="487"/>
      <c r="AB762" s="487"/>
      <c r="AC762" s="487"/>
      <c r="AD762" s="487"/>
      <c r="AE762" s="487"/>
      <c r="AF762" s="487"/>
      <c r="AG762" s="487"/>
      <c r="AH762" s="487"/>
      <c r="AI762" s="487"/>
    </row>
    <row r="763" spans="1:35" s="489" customFormat="1" x14ac:dyDescent="0.25">
      <c r="A763" s="250"/>
      <c r="B763" s="484"/>
      <c r="C763" s="484"/>
      <c r="D763" s="484"/>
      <c r="E763" s="485" t="s">
        <v>25</v>
      </c>
      <c r="F763" s="488">
        <v>1</v>
      </c>
      <c r="G763" s="488">
        <v>1</v>
      </c>
      <c r="H763" s="488">
        <v>1</v>
      </c>
      <c r="I763" s="488">
        <v>1</v>
      </c>
      <c r="J763" s="487"/>
      <c r="K763" s="487"/>
      <c r="L763" s="487"/>
      <c r="M763" s="487"/>
      <c r="N763" s="487"/>
      <c r="O763" s="487"/>
      <c r="P763" s="487"/>
      <c r="Q763" s="487"/>
      <c r="R763" s="487"/>
      <c r="S763" s="487"/>
      <c r="T763" s="487"/>
      <c r="U763" s="487"/>
      <c r="V763" s="487"/>
      <c r="W763" s="487"/>
      <c r="X763" s="487"/>
      <c r="Y763" s="487"/>
      <c r="Z763" s="487"/>
      <c r="AA763" s="487"/>
      <c r="AB763" s="487"/>
      <c r="AC763" s="487"/>
      <c r="AD763" s="487"/>
      <c r="AE763" s="487"/>
      <c r="AF763" s="487"/>
      <c r="AG763" s="487"/>
      <c r="AH763" s="487"/>
      <c r="AI763" s="487"/>
    </row>
    <row r="764" spans="1:35" s="489" customFormat="1" x14ac:dyDescent="0.25">
      <c r="A764" s="250">
        <v>248</v>
      </c>
      <c r="B764" s="484"/>
      <c r="C764" s="484" t="s">
        <v>35</v>
      </c>
      <c r="D764" s="484" t="s">
        <v>590</v>
      </c>
      <c r="E764" s="485" t="s">
        <v>23</v>
      </c>
      <c r="F764" s="456">
        <v>1</v>
      </c>
      <c r="G764" s="486">
        <v>1</v>
      </c>
      <c r="H764" s="486">
        <v>1</v>
      </c>
      <c r="I764" s="486">
        <v>1</v>
      </c>
      <c r="J764" s="487"/>
      <c r="K764" s="487"/>
      <c r="L764" s="487"/>
      <c r="M764" s="487"/>
      <c r="N764" s="487"/>
      <c r="O764" s="487"/>
      <c r="P764" s="487"/>
      <c r="Q764" s="487"/>
      <c r="R764" s="487"/>
      <c r="S764" s="487"/>
      <c r="T764" s="487"/>
      <c r="U764" s="487"/>
      <c r="V764" s="487"/>
      <c r="W764" s="487"/>
      <c r="X764" s="487"/>
      <c r="Y764" s="487"/>
      <c r="Z764" s="487"/>
      <c r="AA764" s="487"/>
      <c r="AB764" s="487"/>
      <c r="AC764" s="487"/>
      <c r="AD764" s="487"/>
      <c r="AE764" s="487"/>
      <c r="AF764" s="487"/>
      <c r="AG764" s="487"/>
      <c r="AH764" s="487"/>
      <c r="AI764" s="487"/>
    </row>
    <row r="765" spans="1:35" s="489" customFormat="1" x14ac:dyDescent="0.25">
      <c r="A765" s="250"/>
      <c r="B765" s="484"/>
      <c r="C765" s="484"/>
      <c r="D765" s="484"/>
      <c r="E765" s="485" t="s">
        <v>24</v>
      </c>
      <c r="F765" s="488">
        <v>1</v>
      </c>
      <c r="G765" s="488">
        <v>0</v>
      </c>
      <c r="H765" s="488">
        <v>0</v>
      </c>
      <c r="I765" s="488">
        <v>0</v>
      </c>
      <c r="J765" s="487"/>
      <c r="K765" s="487"/>
      <c r="L765" s="487"/>
      <c r="M765" s="487"/>
      <c r="N765" s="487"/>
      <c r="O765" s="487"/>
      <c r="P765" s="487"/>
      <c r="Q765" s="487"/>
      <c r="R765" s="487"/>
      <c r="S765" s="487"/>
      <c r="T765" s="487"/>
      <c r="U765" s="487"/>
      <c r="V765" s="487"/>
      <c r="W765" s="487"/>
      <c r="X765" s="487"/>
      <c r="Y765" s="487"/>
      <c r="Z765" s="487"/>
      <c r="AA765" s="487"/>
      <c r="AB765" s="487"/>
      <c r="AC765" s="487"/>
      <c r="AD765" s="487"/>
      <c r="AE765" s="487"/>
      <c r="AF765" s="487"/>
      <c r="AG765" s="487"/>
      <c r="AH765" s="487"/>
      <c r="AI765" s="487"/>
    </row>
    <row r="766" spans="1:35" s="489" customFormat="1" x14ac:dyDescent="0.25">
      <c r="A766" s="250"/>
      <c r="B766" s="484"/>
      <c r="C766" s="484"/>
      <c r="D766" s="484"/>
      <c r="E766" s="485" t="s">
        <v>25</v>
      </c>
      <c r="F766" s="488">
        <v>1</v>
      </c>
      <c r="G766" s="488">
        <v>1</v>
      </c>
      <c r="H766" s="488">
        <v>1</v>
      </c>
      <c r="I766" s="488">
        <v>1</v>
      </c>
      <c r="J766" s="487"/>
      <c r="K766" s="487"/>
      <c r="L766" s="487"/>
      <c r="M766" s="487"/>
      <c r="N766" s="487"/>
      <c r="O766" s="487"/>
      <c r="P766" s="487"/>
      <c r="Q766" s="487"/>
      <c r="R766" s="487"/>
      <c r="S766" s="487"/>
      <c r="T766" s="487"/>
      <c r="U766" s="487"/>
      <c r="V766" s="487"/>
      <c r="W766" s="487"/>
      <c r="X766" s="487"/>
      <c r="Y766" s="487"/>
      <c r="Z766" s="487"/>
      <c r="AA766" s="487"/>
      <c r="AB766" s="487"/>
      <c r="AC766" s="487"/>
      <c r="AD766" s="487"/>
      <c r="AE766" s="487"/>
      <c r="AF766" s="487"/>
      <c r="AG766" s="487"/>
      <c r="AH766" s="487"/>
      <c r="AI766" s="487"/>
    </row>
    <row r="767" spans="1:35" s="489" customFormat="1" x14ac:dyDescent="0.25">
      <c r="A767" s="250">
        <v>249</v>
      </c>
      <c r="B767" s="484"/>
      <c r="C767" s="484" t="s">
        <v>36</v>
      </c>
      <c r="D767" s="484" t="s">
        <v>173</v>
      </c>
      <c r="E767" s="485" t="s">
        <v>23</v>
      </c>
      <c r="F767" s="456">
        <v>1</v>
      </c>
      <c r="G767" s="486">
        <v>1</v>
      </c>
      <c r="H767" s="486">
        <v>1</v>
      </c>
      <c r="I767" s="486">
        <v>0</v>
      </c>
      <c r="J767" s="487"/>
      <c r="K767" s="487"/>
      <c r="L767" s="487"/>
      <c r="M767" s="487"/>
      <c r="N767" s="487"/>
      <c r="O767" s="487"/>
      <c r="P767" s="487"/>
      <c r="Q767" s="487"/>
      <c r="R767" s="487"/>
      <c r="S767" s="487"/>
      <c r="T767" s="487"/>
      <c r="U767" s="487"/>
      <c r="V767" s="487"/>
      <c r="W767" s="487"/>
      <c r="X767" s="487"/>
      <c r="Y767" s="487"/>
      <c r="Z767" s="487"/>
      <c r="AA767" s="487"/>
      <c r="AB767" s="487"/>
      <c r="AC767" s="487"/>
      <c r="AD767" s="487"/>
      <c r="AE767" s="487"/>
      <c r="AF767" s="487"/>
      <c r="AG767" s="487"/>
      <c r="AH767" s="487"/>
      <c r="AI767" s="487"/>
    </row>
    <row r="768" spans="1:35" s="489" customFormat="1" x14ac:dyDescent="0.25">
      <c r="A768" s="250"/>
      <c r="B768" s="484"/>
      <c r="C768" s="484"/>
      <c r="D768" s="484"/>
      <c r="E768" s="485" t="s">
        <v>24</v>
      </c>
      <c r="F768" s="488">
        <v>1</v>
      </c>
      <c r="G768" s="488">
        <v>0</v>
      </c>
      <c r="H768" s="488">
        <v>0</v>
      </c>
      <c r="I768" s="488">
        <v>1</v>
      </c>
      <c r="J768" s="487"/>
      <c r="K768" s="487"/>
      <c r="L768" s="487"/>
      <c r="M768" s="487"/>
      <c r="N768" s="487"/>
      <c r="O768" s="487"/>
      <c r="P768" s="487"/>
      <c r="Q768" s="487"/>
      <c r="R768" s="487"/>
      <c r="S768" s="487"/>
      <c r="T768" s="487"/>
      <c r="U768" s="487"/>
      <c r="V768" s="487"/>
      <c r="W768" s="487"/>
      <c r="X768" s="487"/>
      <c r="Y768" s="487"/>
      <c r="Z768" s="487"/>
      <c r="AA768" s="487"/>
      <c r="AB768" s="487"/>
      <c r="AC768" s="487"/>
      <c r="AD768" s="487"/>
      <c r="AE768" s="487"/>
      <c r="AF768" s="487"/>
      <c r="AG768" s="487"/>
      <c r="AH768" s="487"/>
      <c r="AI768" s="487"/>
    </row>
    <row r="769" spans="1:35" s="489" customFormat="1" x14ac:dyDescent="0.25">
      <c r="A769" s="250"/>
      <c r="B769" s="484"/>
      <c r="C769" s="484"/>
      <c r="D769" s="484"/>
      <c r="E769" s="485" t="s">
        <v>25</v>
      </c>
      <c r="F769" s="488">
        <v>1</v>
      </c>
      <c r="G769" s="488">
        <v>0</v>
      </c>
      <c r="H769" s="488">
        <v>0</v>
      </c>
      <c r="I769" s="488">
        <v>0</v>
      </c>
      <c r="J769" s="487"/>
      <c r="K769" s="487"/>
      <c r="L769" s="487"/>
      <c r="M769" s="487"/>
      <c r="N769" s="487"/>
      <c r="O769" s="487"/>
      <c r="P769" s="487"/>
      <c r="Q769" s="487"/>
      <c r="R769" s="487"/>
      <c r="S769" s="487"/>
      <c r="T769" s="487"/>
      <c r="U769" s="487"/>
      <c r="V769" s="487"/>
      <c r="W769" s="487"/>
      <c r="X769" s="487"/>
      <c r="Y769" s="487"/>
      <c r="Z769" s="487"/>
      <c r="AA769" s="487"/>
      <c r="AB769" s="487"/>
      <c r="AC769" s="487"/>
      <c r="AD769" s="487"/>
      <c r="AE769" s="487"/>
      <c r="AF769" s="487"/>
      <c r="AG769" s="487"/>
      <c r="AH769" s="487"/>
      <c r="AI769" s="487"/>
    </row>
    <row r="770" spans="1:35" s="489" customFormat="1" x14ac:dyDescent="0.25">
      <c r="A770" s="250">
        <v>250</v>
      </c>
      <c r="B770" s="484"/>
      <c r="C770" s="484" t="s">
        <v>38</v>
      </c>
      <c r="D770" s="484" t="s">
        <v>851</v>
      </c>
      <c r="E770" s="485" t="s">
        <v>23</v>
      </c>
      <c r="F770" s="456">
        <v>1</v>
      </c>
      <c r="G770" s="486">
        <v>1</v>
      </c>
      <c r="H770" s="486">
        <v>1</v>
      </c>
      <c r="I770" s="486">
        <v>1</v>
      </c>
      <c r="J770" s="487"/>
      <c r="K770" s="487"/>
      <c r="L770" s="487"/>
      <c r="M770" s="487"/>
      <c r="N770" s="487"/>
      <c r="O770" s="487"/>
      <c r="P770" s="487"/>
      <c r="Q770" s="487"/>
      <c r="R770" s="487"/>
      <c r="S770" s="487"/>
      <c r="T770" s="487"/>
      <c r="U770" s="487"/>
      <c r="V770" s="487"/>
      <c r="W770" s="487"/>
      <c r="X770" s="487"/>
      <c r="Y770" s="487"/>
      <c r="Z770" s="487"/>
      <c r="AA770" s="487"/>
      <c r="AB770" s="487"/>
      <c r="AC770" s="487"/>
      <c r="AD770" s="487"/>
      <c r="AE770" s="487"/>
      <c r="AF770" s="487"/>
      <c r="AG770" s="487"/>
      <c r="AH770" s="487"/>
      <c r="AI770" s="487"/>
    </row>
    <row r="771" spans="1:35" s="489" customFormat="1" x14ac:dyDescent="0.25">
      <c r="A771" s="250"/>
      <c r="B771" s="484"/>
      <c r="C771" s="484"/>
      <c r="D771" s="484"/>
      <c r="E771" s="485" t="s">
        <v>24</v>
      </c>
      <c r="F771" s="488">
        <v>1</v>
      </c>
      <c r="G771" s="488">
        <v>0</v>
      </c>
      <c r="H771" s="488">
        <v>0</v>
      </c>
      <c r="I771" s="488">
        <v>0</v>
      </c>
      <c r="J771" s="487"/>
      <c r="K771" s="487"/>
      <c r="L771" s="487"/>
      <c r="M771" s="487"/>
      <c r="N771" s="487"/>
      <c r="O771" s="487"/>
      <c r="P771" s="487"/>
      <c r="Q771" s="487"/>
      <c r="R771" s="487"/>
      <c r="S771" s="487"/>
      <c r="T771" s="487"/>
      <c r="U771" s="487"/>
      <c r="V771" s="487"/>
      <c r="W771" s="487"/>
      <c r="X771" s="487"/>
      <c r="Y771" s="487"/>
      <c r="Z771" s="487"/>
      <c r="AA771" s="487"/>
      <c r="AB771" s="487"/>
      <c r="AC771" s="487"/>
      <c r="AD771" s="487"/>
      <c r="AE771" s="487"/>
      <c r="AF771" s="487"/>
      <c r="AG771" s="487"/>
      <c r="AH771" s="487"/>
      <c r="AI771" s="487"/>
    </row>
    <row r="772" spans="1:35" s="489" customFormat="1" x14ac:dyDescent="0.25">
      <c r="A772" s="250"/>
      <c r="B772" s="484"/>
      <c r="C772" s="484"/>
      <c r="D772" s="484"/>
      <c r="E772" s="485" t="s">
        <v>25</v>
      </c>
      <c r="F772" s="488">
        <v>1</v>
      </c>
      <c r="G772" s="488">
        <v>1</v>
      </c>
      <c r="H772" s="488">
        <v>1</v>
      </c>
      <c r="I772" s="488">
        <v>1</v>
      </c>
      <c r="J772" s="487"/>
      <c r="K772" s="487"/>
      <c r="L772" s="487"/>
      <c r="M772" s="487"/>
      <c r="N772" s="487"/>
      <c r="O772" s="487"/>
      <c r="P772" s="487"/>
      <c r="Q772" s="487"/>
      <c r="R772" s="487"/>
      <c r="S772" s="487"/>
      <c r="T772" s="487"/>
      <c r="U772" s="487"/>
      <c r="V772" s="487"/>
      <c r="W772" s="487"/>
      <c r="X772" s="487"/>
      <c r="Y772" s="487"/>
      <c r="Z772" s="487"/>
      <c r="AA772" s="487"/>
      <c r="AB772" s="487"/>
      <c r="AC772" s="487"/>
      <c r="AD772" s="487"/>
      <c r="AE772" s="487"/>
      <c r="AF772" s="487"/>
      <c r="AG772" s="487"/>
      <c r="AH772" s="487"/>
      <c r="AI772" s="487"/>
    </row>
    <row r="773" spans="1:35" s="489" customFormat="1" x14ac:dyDescent="0.25">
      <c r="A773" s="250">
        <v>251</v>
      </c>
      <c r="B773" s="484"/>
      <c r="C773" s="484" t="s">
        <v>38</v>
      </c>
      <c r="D773" s="484" t="s">
        <v>852</v>
      </c>
      <c r="E773" s="485" t="s">
        <v>23</v>
      </c>
      <c r="F773" s="456">
        <v>1</v>
      </c>
      <c r="G773" s="486">
        <v>1</v>
      </c>
      <c r="H773" s="486">
        <v>1</v>
      </c>
      <c r="I773" s="486">
        <v>1</v>
      </c>
      <c r="J773" s="487"/>
      <c r="K773" s="487"/>
      <c r="L773" s="487"/>
      <c r="M773" s="487"/>
      <c r="N773" s="487"/>
      <c r="O773" s="487"/>
      <c r="P773" s="487"/>
      <c r="Q773" s="487"/>
      <c r="R773" s="487"/>
      <c r="S773" s="487"/>
      <c r="T773" s="487"/>
      <c r="U773" s="487"/>
      <c r="V773" s="487"/>
      <c r="W773" s="487"/>
      <c r="X773" s="487"/>
      <c r="Y773" s="487"/>
      <c r="Z773" s="487"/>
      <c r="AA773" s="487"/>
      <c r="AB773" s="487"/>
      <c r="AC773" s="487"/>
      <c r="AD773" s="487"/>
      <c r="AE773" s="487"/>
      <c r="AF773" s="487"/>
      <c r="AG773" s="487"/>
      <c r="AH773" s="487"/>
      <c r="AI773" s="487"/>
    </row>
    <row r="774" spans="1:35" s="489" customFormat="1" x14ac:dyDescent="0.25">
      <c r="A774" s="250"/>
      <c r="B774" s="484"/>
      <c r="C774" s="484"/>
      <c r="D774" s="484"/>
      <c r="E774" s="485" t="s">
        <v>24</v>
      </c>
      <c r="F774" s="488">
        <v>1</v>
      </c>
      <c r="G774" s="488">
        <v>0</v>
      </c>
      <c r="H774" s="488">
        <v>0</v>
      </c>
      <c r="I774" s="488">
        <v>0</v>
      </c>
      <c r="J774" s="487"/>
      <c r="K774" s="487"/>
      <c r="L774" s="487"/>
      <c r="M774" s="487"/>
      <c r="N774" s="487"/>
      <c r="O774" s="487"/>
      <c r="P774" s="487"/>
      <c r="Q774" s="487"/>
      <c r="R774" s="487"/>
      <c r="S774" s="487"/>
      <c r="T774" s="487"/>
      <c r="U774" s="487"/>
      <c r="V774" s="487"/>
      <c r="W774" s="487"/>
      <c r="X774" s="487"/>
      <c r="Y774" s="487"/>
      <c r="Z774" s="487"/>
      <c r="AA774" s="487"/>
      <c r="AB774" s="487"/>
      <c r="AC774" s="487"/>
      <c r="AD774" s="487"/>
      <c r="AE774" s="487"/>
      <c r="AF774" s="487"/>
      <c r="AG774" s="487"/>
      <c r="AH774" s="487"/>
      <c r="AI774" s="487"/>
    </row>
    <row r="775" spans="1:35" s="489" customFormat="1" x14ac:dyDescent="0.25">
      <c r="A775" s="250"/>
      <c r="B775" s="484"/>
      <c r="C775" s="484"/>
      <c r="D775" s="484"/>
      <c r="E775" s="485" t="s">
        <v>25</v>
      </c>
      <c r="F775" s="488">
        <v>1</v>
      </c>
      <c r="G775" s="488">
        <v>1</v>
      </c>
      <c r="H775" s="488">
        <v>1</v>
      </c>
      <c r="I775" s="488">
        <v>1</v>
      </c>
      <c r="J775" s="487"/>
      <c r="K775" s="487"/>
      <c r="L775" s="487"/>
      <c r="M775" s="487"/>
      <c r="N775" s="487"/>
      <c r="O775" s="487"/>
      <c r="P775" s="487"/>
      <c r="Q775" s="487"/>
      <c r="R775" s="487"/>
      <c r="S775" s="487"/>
      <c r="T775" s="487"/>
      <c r="U775" s="487"/>
      <c r="V775" s="487"/>
      <c r="W775" s="487"/>
      <c r="X775" s="487"/>
      <c r="Y775" s="487"/>
      <c r="Z775" s="487"/>
      <c r="AA775" s="487"/>
      <c r="AB775" s="487"/>
      <c r="AC775" s="487"/>
      <c r="AD775" s="487"/>
      <c r="AE775" s="487"/>
      <c r="AF775" s="487"/>
      <c r="AG775" s="487"/>
      <c r="AH775" s="487"/>
      <c r="AI775" s="487"/>
    </row>
    <row r="776" spans="1:35" s="489" customFormat="1" x14ac:dyDescent="0.25">
      <c r="A776" s="250">
        <v>252</v>
      </c>
      <c r="B776" s="484"/>
      <c r="C776" s="484" t="s">
        <v>38</v>
      </c>
      <c r="D776" s="484" t="s">
        <v>853</v>
      </c>
      <c r="E776" s="485" t="s">
        <v>23</v>
      </c>
      <c r="F776" s="456">
        <v>1</v>
      </c>
      <c r="G776" s="486">
        <v>1</v>
      </c>
      <c r="H776" s="486">
        <v>1</v>
      </c>
      <c r="I776" s="486">
        <v>1</v>
      </c>
      <c r="J776" s="487"/>
      <c r="K776" s="487"/>
      <c r="L776" s="487"/>
      <c r="M776" s="487"/>
      <c r="N776" s="487"/>
      <c r="O776" s="487"/>
      <c r="P776" s="487"/>
      <c r="Q776" s="487"/>
      <c r="R776" s="487"/>
      <c r="S776" s="487"/>
      <c r="T776" s="487"/>
      <c r="U776" s="487"/>
      <c r="V776" s="487"/>
      <c r="W776" s="487"/>
      <c r="X776" s="487"/>
      <c r="Y776" s="487"/>
      <c r="Z776" s="487"/>
      <c r="AA776" s="487"/>
      <c r="AB776" s="487"/>
      <c r="AC776" s="487"/>
      <c r="AD776" s="487"/>
      <c r="AE776" s="487"/>
      <c r="AF776" s="487"/>
      <c r="AG776" s="487"/>
      <c r="AH776" s="487"/>
      <c r="AI776" s="487"/>
    </row>
    <row r="777" spans="1:35" s="489" customFormat="1" x14ac:dyDescent="0.25">
      <c r="A777" s="250"/>
      <c r="B777" s="484"/>
      <c r="C777" s="484"/>
      <c r="D777" s="484"/>
      <c r="E777" s="485" t="s">
        <v>24</v>
      </c>
      <c r="F777" s="488">
        <v>1</v>
      </c>
      <c r="G777" s="488">
        <v>0</v>
      </c>
      <c r="H777" s="488">
        <v>0</v>
      </c>
      <c r="I777" s="488">
        <v>0</v>
      </c>
      <c r="J777" s="487"/>
      <c r="K777" s="487"/>
      <c r="L777" s="487"/>
      <c r="M777" s="487"/>
      <c r="N777" s="487"/>
      <c r="O777" s="487"/>
      <c r="P777" s="487"/>
      <c r="Q777" s="487"/>
      <c r="R777" s="487"/>
      <c r="S777" s="487"/>
      <c r="T777" s="487"/>
      <c r="U777" s="487"/>
      <c r="V777" s="487"/>
      <c r="W777" s="487"/>
      <c r="X777" s="487"/>
      <c r="Y777" s="487"/>
      <c r="Z777" s="487"/>
      <c r="AA777" s="487"/>
      <c r="AB777" s="487"/>
      <c r="AC777" s="487"/>
      <c r="AD777" s="487"/>
      <c r="AE777" s="487"/>
      <c r="AF777" s="487"/>
      <c r="AG777" s="487"/>
      <c r="AH777" s="487"/>
      <c r="AI777" s="487"/>
    </row>
    <row r="778" spans="1:35" s="489" customFormat="1" x14ac:dyDescent="0.25">
      <c r="A778" s="250"/>
      <c r="B778" s="484"/>
      <c r="C778" s="484"/>
      <c r="D778" s="484"/>
      <c r="E778" s="485" t="s">
        <v>25</v>
      </c>
      <c r="F778" s="488">
        <v>1</v>
      </c>
      <c r="G778" s="488">
        <v>1</v>
      </c>
      <c r="H778" s="488">
        <v>1</v>
      </c>
      <c r="I778" s="488">
        <v>1</v>
      </c>
      <c r="J778" s="487"/>
      <c r="K778" s="487"/>
      <c r="L778" s="487"/>
      <c r="M778" s="487"/>
      <c r="N778" s="487"/>
      <c r="O778" s="487"/>
      <c r="P778" s="487"/>
      <c r="Q778" s="487"/>
      <c r="R778" s="487"/>
      <c r="S778" s="487"/>
      <c r="T778" s="487"/>
      <c r="U778" s="487"/>
      <c r="V778" s="487"/>
      <c r="W778" s="487"/>
      <c r="X778" s="487"/>
      <c r="Y778" s="487"/>
      <c r="Z778" s="487"/>
      <c r="AA778" s="487"/>
      <c r="AB778" s="487"/>
      <c r="AC778" s="487"/>
      <c r="AD778" s="487"/>
      <c r="AE778" s="487"/>
      <c r="AF778" s="487"/>
      <c r="AG778" s="487"/>
      <c r="AH778" s="487"/>
      <c r="AI778" s="487"/>
    </row>
    <row r="779" spans="1:35" s="489" customFormat="1" ht="13.15" customHeight="1" x14ac:dyDescent="0.25">
      <c r="A779" s="250">
        <v>253</v>
      </c>
      <c r="B779" s="484"/>
      <c r="C779" s="484" t="s">
        <v>38</v>
      </c>
      <c r="D779" s="484" t="s">
        <v>854</v>
      </c>
      <c r="E779" s="485" t="s">
        <v>23</v>
      </c>
      <c r="F779" s="456">
        <v>1</v>
      </c>
      <c r="G779" s="486">
        <v>1</v>
      </c>
      <c r="H779" s="486">
        <v>1</v>
      </c>
      <c r="I779" s="486">
        <v>1</v>
      </c>
      <c r="J779" s="487"/>
      <c r="K779" s="487"/>
      <c r="L779" s="487"/>
      <c r="M779" s="487"/>
      <c r="N779" s="487"/>
      <c r="O779" s="487"/>
      <c r="P779" s="487"/>
      <c r="Q779" s="487"/>
      <c r="R779" s="487"/>
      <c r="S779" s="487"/>
      <c r="T779" s="487"/>
      <c r="U779" s="487"/>
      <c r="V779" s="487"/>
      <c r="W779" s="487"/>
      <c r="X779" s="487"/>
      <c r="Y779" s="487"/>
      <c r="Z779" s="487"/>
      <c r="AA779" s="487"/>
      <c r="AB779" s="487"/>
      <c r="AC779" s="487"/>
      <c r="AD779" s="487"/>
      <c r="AE779" s="487"/>
      <c r="AF779" s="487"/>
      <c r="AG779" s="487"/>
      <c r="AH779" s="487"/>
      <c r="AI779" s="487"/>
    </row>
    <row r="780" spans="1:35" s="489" customFormat="1" x14ac:dyDescent="0.25">
      <c r="A780" s="250"/>
      <c r="B780" s="484"/>
      <c r="C780" s="484"/>
      <c r="D780" s="484"/>
      <c r="E780" s="485" t="s">
        <v>24</v>
      </c>
      <c r="F780" s="488">
        <v>1</v>
      </c>
      <c r="G780" s="488">
        <v>0</v>
      </c>
      <c r="H780" s="488">
        <v>0</v>
      </c>
      <c r="I780" s="488">
        <v>0</v>
      </c>
      <c r="J780" s="487"/>
      <c r="K780" s="487"/>
      <c r="L780" s="487"/>
      <c r="M780" s="487"/>
      <c r="N780" s="487"/>
      <c r="O780" s="487"/>
      <c r="P780" s="487"/>
      <c r="Q780" s="487"/>
      <c r="R780" s="487"/>
      <c r="S780" s="487"/>
      <c r="T780" s="487"/>
      <c r="U780" s="487"/>
      <c r="V780" s="487"/>
      <c r="W780" s="487"/>
      <c r="X780" s="487"/>
      <c r="Y780" s="487"/>
      <c r="Z780" s="487"/>
      <c r="AA780" s="487"/>
      <c r="AB780" s="487"/>
      <c r="AC780" s="487"/>
      <c r="AD780" s="487"/>
      <c r="AE780" s="487"/>
      <c r="AF780" s="487"/>
      <c r="AG780" s="487"/>
      <c r="AH780" s="487"/>
      <c r="AI780" s="487"/>
    </row>
    <row r="781" spans="1:35" s="489" customFormat="1" x14ac:dyDescent="0.25">
      <c r="A781" s="250"/>
      <c r="B781" s="484"/>
      <c r="C781" s="484"/>
      <c r="D781" s="484"/>
      <c r="E781" s="485" t="s">
        <v>25</v>
      </c>
      <c r="F781" s="488">
        <v>1</v>
      </c>
      <c r="G781" s="488">
        <v>1</v>
      </c>
      <c r="H781" s="488">
        <v>1</v>
      </c>
      <c r="I781" s="488">
        <v>1</v>
      </c>
      <c r="J781" s="487"/>
      <c r="K781" s="487"/>
      <c r="L781" s="487"/>
      <c r="M781" s="487"/>
      <c r="N781" s="487"/>
      <c r="O781" s="487"/>
      <c r="P781" s="487"/>
      <c r="Q781" s="487"/>
      <c r="R781" s="487"/>
      <c r="S781" s="487"/>
      <c r="T781" s="487"/>
      <c r="U781" s="487"/>
      <c r="V781" s="487"/>
      <c r="W781" s="487"/>
      <c r="X781" s="487"/>
      <c r="Y781" s="487"/>
      <c r="Z781" s="487"/>
      <c r="AA781" s="487"/>
      <c r="AB781" s="487"/>
      <c r="AC781" s="487"/>
      <c r="AD781" s="487"/>
      <c r="AE781" s="487"/>
      <c r="AF781" s="487"/>
      <c r="AG781" s="487"/>
      <c r="AH781" s="487"/>
      <c r="AI781" s="487"/>
    </row>
    <row r="782" spans="1:35" s="489" customFormat="1" x14ac:dyDescent="0.25">
      <c r="A782" s="250">
        <v>254</v>
      </c>
      <c r="B782" s="484"/>
      <c r="C782" s="484" t="s">
        <v>145</v>
      </c>
      <c r="D782" s="484" t="s">
        <v>855</v>
      </c>
      <c r="E782" s="485" t="s">
        <v>23</v>
      </c>
      <c r="F782" s="456">
        <v>1</v>
      </c>
      <c r="G782" s="486">
        <v>1</v>
      </c>
      <c r="H782" s="486">
        <v>1</v>
      </c>
      <c r="I782" s="486">
        <v>1</v>
      </c>
      <c r="J782" s="487"/>
      <c r="K782" s="487"/>
      <c r="L782" s="487"/>
      <c r="M782" s="487"/>
      <c r="N782" s="487"/>
      <c r="O782" s="487"/>
      <c r="P782" s="487"/>
      <c r="Q782" s="487"/>
      <c r="R782" s="487"/>
      <c r="S782" s="487"/>
      <c r="T782" s="487"/>
      <c r="U782" s="487"/>
      <c r="V782" s="487"/>
      <c r="W782" s="487"/>
      <c r="X782" s="487"/>
      <c r="Y782" s="487"/>
      <c r="Z782" s="487"/>
      <c r="AA782" s="487"/>
      <c r="AB782" s="487"/>
      <c r="AC782" s="487"/>
      <c r="AD782" s="487"/>
      <c r="AE782" s="487"/>
      <c r="AF782" s="487"/>
      <c r="AG782" s="487"/>
      <c r="AH782" s="487"/>
      <c r="AI782" s="487"/>
    </row>
    <row r="783" spans="1:35" s="489" customFormat="1" x14ac:dyDescent="0.25">
      <c r="A783" s="250"/>
      <c r="B783" s="484"/>
      <c r="C783" s="484"/>
      <c r="D783" s="484"/>
      <c r="E783" s="485" t="s">
        <v>24</v>
      </c>
      <c r="F783" s="488">
        <v>1</v>
      </c>
      <c r="G783" s="488">
        <v>0</v>
      </c>
      <c r="H783" s="488">
        <v>0</v>
      </c>
      <c r="I783" s="488">
        <v>0</v>
      </c>
      <c r="J783" s="487"/>
      <c r="K783" s="487"/>
      <c r="L783" s="487"/>
      <c r="M783" s="487"/>
      <c r="N783" s="487"/>
      <c r="O783" s="487"/>
      <c r="P783" s="487"/>
      <c r="Q783" s="487"/>
      <c r="R783" s="487"/>
      <c r="S783" s="487"/>
      <c r="T783" s="487"/>
      <c r="U783" s="487"/>
      <c r="V783" s="487"/>
      <c r="W783" s="487"/>
      <c r="X783" s="487"/>
      <c r="Y783" s="487"/>
      <c r="Z783" s="487"/>
      <c r="AA783" s="487"/>
      <c r="AB783" s="487"/>
      <c r="AC783" s="487"/>
      <c r="AD783" s="487"/>
      <c r="AE783" s="487"/>
      <c r="AF783" s="487"/>
      <c r="AG783" s="487"/>
      <c r="AH783" s="487"/>
      <c r="AI783" s="487"/>
    </row>
    <row r="784" spans="1:35" s="489" customFormat="1" x14ac:dyDescent="0.25">
      <c r="A784" s="250"/>
      <c r="B784" s="484"/>
      <c r="C784" s="484"/>
      <c r="D784" s="484"/>
      <c r="E784" s="485" t="s">
        <v>25</v>
      </c>
      <c r="F784" s="488">
        <v>1</v>
      </c>
      <c r="G784" s="488">
        <v>1</v>
      </c>
      <c r="H784" s="488">
        <v>1</v>
      </c>
      <c r="I784" s="488">
        <v>1</v>
      </c>
      <c r="J784" s="487"/>
      <c r="K784" s="487"/>
      <c r="L784" s="487"/>
      <c r="M784" s="487"/>
      <c r="N784" s="487"/>
      <c r="O784" s="487"/>
      <c r="P784" s="487"/>
      <c r="Q784" s="487"/>
      <c r="R784" s="487"/>
      <c r="S784" s="487"/>
      <c r="T784" s="487"/>
      <c r="U784" s="487"/>
      <c r="V784" s="487"/>
      <c r="W784" s="487"/>
      <c r="X784" s="487"/>
      <c r="Y784" s="487"/>
      <c r="Z784" s="487"/>
      <c r="AA784" s="487"/>
      <c r="AB784" s="487"/>
      <c r="AC784" s="487"/>
      <c r="AD784" s="487"/>
      <c r="AE784" s="487"/>
      <c r="AF784" s="487"/>
      <c r="AG784" s="487"/>
      <c r="AH784" s="487"/>
      <c r="AI784" s="487"/>
    </row>
    <row r="785" spans="1:35" s="489" customFormat="1" x14ac:dyDescent="0.25">
      <c r="A785" s="250">
        <v>255</v>
      </c>
      <c r="B785" s="484"/>
      <c r="C785" s="484" t="s">
        <v>145</v>
      </c>
      <c r="D785" s="484" t="s">
        <v>856</v>
      </c>
      <c r="E785" s="485" t="s">
        <v>23</v>
      </c>
      <c r="F785" s="456">
        <v>1</v>
      </c>
      <c r="G785" s="486">
        <v>1</v>
      </c>
      <c r="H785" s="486">
        <v>1</v>
      </c>
      <c r="I785" s="486">
        <v>1</v>
      </c>
      <c r="J785" s="487"/>
      <c r="K785" s="487"/>
      <c r="L785" s="487"/>
      <c r="M785" s="487"/>
      <c r="N785" s="487"/>
      <c r="O785" s="487"/>
      <c r="P785" s="487"/>
      <c r="Q785" s="487"/>
      <c r="R785" s="487"/>
      <c r="S785" s="487"/>
      <c r="T785" s="487"/>
      <c r="U785" s="487"/>
      <c r="V785" s="487"/>
      <c r="W785" s="487"/>
      <c r="X785" s="487"/>
      <c r="Y785" s="487"/>
      <c r="Z785" s="487"/>
      <c r="AA785" s="487"/>
      <c r="AB785" s="487"/>
      <c r="AC785" s="487"/>
      <c r="AD785" s="487"/>
      <c r="AE785" s="487"/>
      <c r="AF785" s="487"/>
      <c r="AG785" s="487"/>
      <c r="AH785" s="487"/>
      <c r="AI785" s="487"/>
    </row>
    <row r="786" spans="1:35" s="489" customFormat="1" x14ac:dyDescent="0.25">
      <c r="A786" s="250"/>
      <c r="B786" s="484"/>
      <c r="C786" s="484"/>
      <c r="D786" s="484"/>
      <c r="E786" s="485" t="s">
        <v>24</v>
      </c>
      <c r="F786" s="488">
        <v>1</v>
      </c>
      <c r="G786" s="488">
        <v>0</v>
      </c>
      <c r="H786" s="488">
        <v>0</v>
      </c>
      <c r="I786" s="488">
        <v>0</v>
      </c>
      <c r="J786" s="487"/>
      <c r="K786" s="487"/>
      <c r="L786" s="487"/>
      <c r="M786" s="487"/>
      <c r="N786" s="487"/>
      <c r="O786" s="487"/>
      <c r="P786" s="487"/>
      <c r="Q786" s="487"/>
      <c r="R786" s="487"/>
      <c r="S786" s="487"/>
      <c r="T786" s="487"/>
      <c r="U786" s="487"/>
      <c r="V786" s="487"/>
      <c r="W786" s="487"/>
      <c r="X786" s="487"/>
      <c r="Y786" s="487"/>
      <c r="Z786" s="487"/>
      <c r="AA786" s="487"/>
      <c r="AB786" s="487"/>
      <c r="AC786" s="487"/>
      <c r="AD786" s="487"/>
      <c r="AE786" s="487"/>
      <c r="AF786" s="487"/>
      <c r="AG786" s="487"/>
      <c r="AH786" s="487"/>
      <c r="AI786" s="487"/>
    </row>
    <row r="787" spans="1:35" s="489" customFormat="1" x14ac:dyDescent="0.25">
      <c r="A787" s="250"/>
      <c r="B787" s="484"/>
      <c r="C787" s="484"/>
      <c r="D787" s="484"/>
      <c r="E787" s="485" t="s">
        <v>25</v>
      </c>
      <c r="F787" s="488">
        <v>1</v>
      </c>
      <c r="G787" s="488">
        <v>1</v>
      </c>
      <c r="H787" s="488">
        <v>1</v>
      </c>
      <c r="I787" s="488">
        <v>1</v>
      </c>
      <c r="J787" s="487"/>
      <c r="K787" s="487"/>
      <c r="L787" s="487"/>
      <c r="M787" s="487"/>
      <c r="N787" s="487"/>
      <c r="O787" s="487"/>
      <c r="P787" s="487"/>
      <c r="Q787" s="487"/>
      <c r="R787" s="487"/>
      <c r="S787" s="487"/>
      <c r="T787" s="487"/>
      <c r="U787" s="487"/>
      <c r="V787" s="487"/>
      <c r="W787" s="487"/>
      <c r="X787" s="487"/>
      <c r="Y787" s="487"/>
      <c r="Z787" s="487"/>
      <c r="AA787" s="487"/>
      <c r="AB787" s="487"/>
      <c r="AC787" s="487"/>
      <c r="AD787" s="487"/>
      <c r="AE787" s="487"/>
      <c r="AF787" s="487"/>
      <c r="AG787" s="487"/>
      <c r="AH787" s="487"/>
      <c r="AI787" s="487"/>
    </row>
    <row r="788" spans="1:35" s="489" customFormat="1" x14ac:dyDescent="0.25">
      <c r="A788" s="250">
        <v>256</v>
      </c>
      <c r="B788" s="484"/>
      <c r="C788" s="484" t="s">
        <v>145</v>
      </c>
      <c r="D788" s="484" t="s">
        <v>857</v>
      </c>
      <c r="E788" s="485" t="s">
        <v>23</v>
      </c>
      <c r="F788" s="456">
        <v>1</v>
      </c>
      <c r="G788" s="486">
        <v>1</v>
      </c>
      <c r="H788" s="486">
        <v>1</v>
      </c>
      <c r="I788" s="486">
        <v>1</v>
      </c>
      <c r="J788" s="487"/>
      <c r="K788" s="487"/>
      <c r="L788" s="487"/>
      <c r="M788" s="487"/>
      <c r="N788" s="487"/>
      <c r="O788" s="487"/>
      <c r="P788" s="487"/>
      <c r="Q788" s="487"/>
      <c r="R788" s="487"/>
      <c r="S788" s="487"/>
      <c r="T788" s="487"/>
      <c r="U788" s="487"/>
      <c r="V788" s="487"/>
      <c r="W788" s="487"/>
      <c r="X788" s="487"/>
      <c r="Y788" s="487"/>
      <c r="Z788" s="487"/>
      <c r="AA788" s="487"/>
      <c r="AB788" s="487"/>
      <c r="AC788" s="487"/>
      <c r="AD788" s="487"/>
      <c r="AE788" s="487"/>
      <c r="AF788" s="487"/>
      <c r="AG788" s="487"/>
      <c r="AH788" s="487"/>
      <c r="AI788" s="487"/>
    </row>
    <row r="789" spans="1:35" s="489" customFormat="1" x14ac:dyDescent="0.25">
      <c r="A789" s="250"/>
      <c r="B789" s="484"/>
      <c r="C789" s="484"/>
      <c r="D789" s="484"/>
      <c r="E789" s="485" t="s">
        <v>24</v>
      </c>
      <c r="F789" s="488">
        <v>1</v>
      </c>
      <c r="G789" s="488">
        <v>0</v>
      </c>
      <c r="H789" s="488">
        <v>0</v>
      </c>
      <c r="I789" s="488">
        <v>0</v>
      </c>
      <c r="J789" s="487"/>
      <c r="K789" s="487"/>
      <c r="L789" s="487"/>
      <c r="M789" s="487"/>
      <c r="N789" s="487"/>
      <c r="O789" s="487"/>
      <c r="P789" s="487"/>
      <c r="Q789" s="487"/>
      <c r="R789" s="487"/>
      <c r="S789" s="487"/>
      <c r="T789" s="487"/>
      <c r="U789" s="487"/>
      <c r="V789" s="487"/>
      <c r="W789" s="487"/>
      <c r="X789" s="487"/>
      <c r="Y789" s="487"/>
      <c r="Z789" s="487"/>
      <c r="AA789" s="487"/>
      <c r="AB789" s="487"/>
      <c r="AC789" s="487"/>
      <c r="AD789" s="487"/>
      <c r="AE789" s="487"/>
      <c r="AF789" s="487"/>
      <c r="AG789" s="487"/>
      <c r="AH789" s="487"/>
      <c r="AI789" s="487"/>
    </row>
    <row r="790" spans="1:35" s="489" customFormat="1" x14ac:dyDescent="0.25">
      <c r="A790" s="250"/>
      <c r="B790" s="484"/>
      <c r="C790" s="484"/>
      <c r="D790" s="484"/>
      <c r="E790" s="485" t="s">
        <v>25</v>
      </c>
      <c r="F790" s="488">
        <v>1</v>
      </c>
      <c r="G790" s="488">
        <v>1</v>
      </c>
      <c r="H790" s="488">
        <v>1</v>
      </c>
      <c r="I790" s="488">
        <v>1</v>
      </c>
      <c r="J790" s="487"/>
      <c r="K790" s="487"/>
      <c r="L790" s="487"/>
      <c r="M790" s="487"/>
      <c r="N790" s="487"/>
      <c r="O790" s="487"/>
      <c r="P790" s="487"/>
      <c r="Q790" s="487"/>
      <c r="R790" s="487"/>
      <c r="S790" s="487"/>
      <c r="T790" s="487"/>
      <c r="U790" s="487"/>
      <c r="V790" s="487"/>
      <c r="W790" s="487"/>
      <c r="X790" s="487"/>
      <c r="Y790" s="487"/>
      <c r="Z790" s="487"/>
      <c r="AA790" s="487"/>
      <c r="AB790" s="487"/>
      <c r="AC790" s="487"/>
      <c r="AD790" s="487"/>
      <c r="AE790" s="487"/>
      <c r="AF790" s="487"/>
      <c r="AG790" s="487"/>
      <c r="AH790" s="487"/>
      <c r="AI790" s="487"/>
    </row>
    <row r="791" spans="1:35" s="489" customFormat="1" x14ac:dyDescent="0.25">
      <c r="A791" s="250">
        <v>257</v>
      </c>
      <c r="B791" s="484"/>
      <c r="C791" s="484" t="s">
        <v>145</v>
      </c>
      <c r="D791" s="484" t="s">
        <v>858</v>
      </c>
      <c r="E791" s="485" t="s">
        <v>23</v>
      </c>
      <c r="F791" s="456">
        <v>1</v>
      </c>
      <c r="G791" s="486">
        <v>1</v>
      </c>
      <c r="H791" s="486">
        <v>1</v>
      </c>
      <c r="I791" s="486">
        <v>1</v>
      </c>
      <c r="J791" s="487"/>
      <c r="K791" s="487"/>
      <c r="L791" s="487"/>
      <c r="M791" s="487"/>
      <c r="N791" s="487"/>
      <c r="O791" s="487"/>
      <c r="P791" s="487"/>
      <c r="Q791" s="487"/>
      <c r="R791" s="487"/>
      <c r="S791" s="487"/>
      <c r="T791" s="487"/>
      <c r="U791" s="487"/>
      <c r="V791" s="487"/>
      <c r="W791" s="487"/>
      <c r="X791" s="487"/>
      <c r="Y791" s="487"/>
      <c r="Z791" s="487"/>
      <c r="AA791" s="487"/>
      <c r="AB791" s="487"/>
      <c r="AC791" s="487"/>
      <c r="AD791" s="487"/>
      <c r="AE791" s="487"/>
      <c r="AF791" s="487"/>
      <c r="AG791" s="487"/>
      <c r="AH791" s="487"/>
      <c r="AI791" s="487"/>
    </row>
    <row r="792" spans="1:35" s="489" customFormat="1" x14ac:dyDescent="0.25">
      <c r="A792" s="250"/>
      <c r="B792" s="484"/>
      <c r="C792" s="484"/>
      <c r="D792" s="484"/>
      <c r="E792" s="485" t="s">
        <v>24</v>
      </c>
      <c r="F792" s="488">
        <v>1</v>
      </c>
      <c r="G792" s="488">
        <v>0</v>
      </c>
      <c r="H792" s="488">
        <v>0</v>
      </c>
      <c r="I792" s="488">
        <v>0</v>
      </c>
      <c r="J792" s="487"/>
      <c r="K792" s="487"/>
      <c r="L792" s="487"/>
      <c r="M792" s="487"/>
      <c r="N792" s="487"/>
      <c r="O792" s="487"/>
      <c r="P792" s="487"/>
      <c r="Q792" s="487"/>
      <c r="R792" s="487"/>
      <c r="S792" s="487"/>
      <c r="T792" s="487"/>
      <c r="U792" s="487"/>
      <c r="V792" s="487"/>
      <c r="W792" s="487"/>
      <c r="X792" s="487"/>
      <c r="Y792" s="487"/>
      <c r="Z792" s="487"/>
      <c r="AA792" s="487"/>
      <c r="AB792" s="487"/>
      <c r="AC792" s="487"/>
      <c r="AD792" s="487"/>
      <c r="AE792" s="487"/>
      <c r="AF792" s="487"/>
      <c r="AG792" s="487"/>
      <c r="AH792" s="487"/>
      <c r="AI792" s="487"/>
    </row>
    <row r="793" spans="1:35" s="489" customFormat="1" x14ac:dyDescent="0.25">
      <c r="A793" s="250"/>
      <c r="B793" s="484"/>
      <c r="C793" s="484"/>
      <c r="D793" s="484"/>
      <c r="E793" s="485" t="s">
        <v>25</v>
      </c>
      <c r="F793" s="488">
        <v>1</v>
      </c>
      <c r="G793" s="488">
        <v>1</v>
      </c>
      <c r="H793" s="488">
        <v>1</v>
      </c>
      <c r="I793" s="488">
        <v>1</v>
      </c>
      <c r="J793" s="487"/>
      <c r="K793" s="487"/>
      <c r="L793" s="487"/>
      <c r="M793" s="487"/>
      <c r="N793" s="487"/>
      <c r="O793" s="487"/>
      <c r="P793" s="487"/>
      <c r="Q793" s="487"/>
      <c r="R793" s="487"/>
      <c r="S793" s="487"/>
      <c r="T793" s="487"/>
      <c r="U793" s="487"/>
      <c r="V793" s="487"/>
      <c r="W793" s="487"/>
      <c r="X793" s="487"/>
      <c r="Y793" s="487"/>
      <c r="Z793" s="487"/>
      <c r="AA793" s="487"/>
      <c r="AB793" s="487"/>
      <c r="AC793" s="487"/>
      <c r="AD793" s="487"/>
      <c r="AE793" s="487"/>
      <c r="AF793" s="487"/>
      <c r="AG793" s="487"/>
      <c r="AH793" s="487"/>
      <c r="AI793" s="487"/>
    </row>
    <row r="794" spans="1:35" s="489" customFormat="1" x14ac:dyDescent="0.25">
      <c r="A794" s="250">
        <v>258</v>
      </c>
      <c r="B794" s="484"/>
      <c r="C794" s="484" t="s">
        <v>39</v>
      </c>
      <c r="D794" s="484" t="s">
        <v>859</v>
      </c>
      <c r="E794" s="485" t="s">
        <v>23</v>
      </c>
      <c r="F794" s="456">
        <v>1</v>
      </c>
      <c r="G794" s="486">
        <v>1</v>
      </c>
      <c r="H794" s="486">
        <v>1</v>
      </c>
      <c r="I794" s="486">
        <v>1</v>
      </c>
      <c r="J794" s="487"/>
      <c r="K794" s="487"/>
      <c r="L794" s="487"/>
      <c r="M794" s="487"/>
      <c r="N794" s="487"/>
      <c r="O794" s="487"/>
      <c r="P794" s="487"/>
      <c r="Q794" s="487"/>
      <c r="R794" s="487"/>
      <c r="S794" s="487"/>
      <c r="T794" s="487"/>
      <c r="U794" s="487"/>
      <c r="V794" s="487"/>
      <c r="W794" s="487"/>
      <c r="X794" s="487"/>
      <c r="Y794" s="487"/>
      <c r="Z794" s="487"/>
      <c r="AA794" s="487"/>
      <c r="AB794" s="487"/>
      <c r="AC794" s="487"/>
      <c r="AD794" s="487"/>
      <c r="AE794" s="487"/>
      <c r="AF794" s="487"/>
      <c r="AG794" s="487"/>
      <c r="AH794" s="487"/>
      <c r="AI794" s="487"/>
    </row>
    <row r="795" spans="1:35" s="489" customFormat="1" ht="22.15" customHeight="1" x14ac:dyDescent="0.25">
      <c r="A795" s="250"/>
      <c r="B795" s="484"/>
      <c r="C795" s="484"/>
      <c r="D795" s="484"/>
      <c r="E795" s="485" t="s">
        <v>24</v>
      </c>
      <c r="F795" s="488">
        <v>1</v>
      </c>
      <c r="G795" s="488">
        <v>0</v>
      </c>
      <c r="H795" s="488">
        <v>0</v>
      </c>
      <c r="I795" s="488">
        <v>0</v>
      </c>
      <c r="J795" s="487"/>
      <c r="K795" s="487"/>
      <c r="L795" s="487"/>
      <c r="M795" s="487"/>
      <c r="N795" s="487"/>
      <c r="O795" s="487"/>
      <c r="P795" s="487"/>
      <c r="Q795" s="487"/>
      <c r="R795" s="487"/>
      <c r="S795" s="487"/>
      <c r="T795" s="487"/>
      <c r="U795" s="487"/>
      <c r="V795" s="487"/>
      <c r="W795" s="487"/>
      <c r="X795" s="487"/>
      <c r="Y795" s="487"/>
      <c r="Z795" s="487"/>
      <c r="AA795" s="487"/>
      <c r="AB795" s="487"/>
      <c r="AC795" s="487"/>
      <c r="AD795" s="487"/>
      <c r="AE795" s="487"/>
      <c r="AF795" s="487"/>
      <c r="AG795" s="487"/>
      <c r="AH795" s="487"/>
      <c r="AI795" s="487"/>
    </row>
    <row r="796" spans="1:35" s="489" customFormat="1" ht="22.15" customHeight="1" x14ac:dyDescent="0.25">
      <c r="A796" s="250"/>
      <c r="B796" s="484"/>
      <c r="C796" s="484"/>
      <c r="D796" s="484"/>
      <c r="E796" s="485" t="s">
        <v>25</v>
      </c>
      <c r="F796" s="488">
        <v>1</v>
      </c>
      <c r="G796" s="488">
        <v>1</v>
      </c>
      <c r="H796" s="488">
        <v>1</v>
      </c>
      <c r="I796" s="488">
        <v>1</v>
      </c>
      <c r="J796" s="487"/>
      <c r="K796" s="487"/>
      <c r="L796" s="487"/>
      <c r="M796" s="487"/>
      <c r="N796" s="487"/>
      <c r="O796" s="487"/>
      <c r="P796" s="487"/>
      <c r="Q796" s="487"/>
      <c r="R796" s="487"/>
      <c r="S796" s="487"/>
      <c r="T796" s="487"/>
      <c r="U796" s="487"/>
      <c r="V796" s="487"/>
      <c r="W796" s="487"/>
      <c r="X796" s="487"/>
      <c r="Y796" s="487"/>
      <c r="Z796" s="487"/>
      <c r="AA796" s="487"/>
      <c r="AB796" s="487"/>
      <c r="AC796" s="487"/>
      <c r="AD796" s="487"/>
      <c r="AE796" s="487"/>
      <c r="AF796" s="487"/>
      <c r="AG796" s="487"/>
      <c r="AH796" s="487"/>
      <c r="AI796" s="487"/>
    </row>
    <row r="797" spans="1:35" s="489" customFormat="1" x14ac:dyDescent="0.25">
      <c r="A797" s="250">
        <v>259</v>
      </c>
      <c r="B797" s="484"/>
      <c r="C797" s="484" t="s">
        <v>40</v>
      </c>
      <c r="D797" s="484" t="s">
        <v>860</v>
      </c>
      <c r="E797" s="485" t="s">
        <v>23</v>
      </c>
      <c r="F797" s="456">
        <v>1</v>
      </c>
      <c r="G797" s="486">
        <v>1</v>
      </c>
      <c r="H797" s="486">
        <v>1</v>
      </c>
      <c r="I797" s="486">
        <v>1</v>
      </c>
      <c r="J797" s="487"/>
      <c r="K797" s="487"/>
      <c r="L797" s="487"/>
      <c r="M797" s="487"/>
      <c r="N797" s="487"/>
      <c r="O797" s="487"/>
      <c r="P797" s="487"/>
      <c r="Q797" s="487"/>
      <c r="R797" s="487"/>
      <c r="S797" s="487"/>
      <c r="T797" s="487"/>
      <c r="U797" s="487"/>
      <c r="V797" s="487"/>
      <c r="W797" s="487"/>
      <c r="X797" s="487"/>
      <c r="Y797" s="487"/>
      <c r="Z797" s="487"/>
      <c r="AA797" s="487"/>
      <c r="AB797" s="487"/>
      <c r="AC797" s="487"/>
      <c r="AD797" s="487"/>
      <c r="AE797" s="487"/>
      <c r="AF797" s="487"/>
      <c r="AG797" s="487"/>
      <c r="AH797" s="487"/>
      <c r="AI797" s="487"/>
    </row>
    <row r="798" spans="1:35" s="489" customFormat="1" x14ac:dyDescent="0.25">
      <c r="A798" s="250"/>
      <c r="B798" s="484"/>
      <c r="C798" s="484"/>
      <c r="D798" s="484"/>
      <c r="E798" s="485" t="s">
        <v>24</v>
      </c>
      <c r="F798" s="488">
        <v>1</v>
      </c>
      <c r="G798" s="488">
        <v>0</v>
      </c>
      <c r="H798" s="488">
        <v>0</v>
      </c>
      <c r="I798" s="488">
        <v>0</v>
      </c>
      <c r="J798" s="487"/>
      <c r="K798" s="487"/>
      <c r="L798" s="487"/>
      <c r="M798" s="487"/>
      <c r="N798" s="487"/>
      <c r="O798" s="487"/>
      <c r="P798" s="487"/>
      <c r="Q798" s="487"/>
      <c r="R798" s="487"/>
      <c r="S798" s="487"/>
      <c r="T798" s="487"/>
      <c r="U798" s="487"/>
      <c r="V798" s="487"/>
      <c r="W798" s="487"/>
      <c r="X798" s="487"/>
      <c r="Y798" s="487"/>
      <c r="Z798" s="487"/>
      <c r="AA798" s="487"/>
      <c r="AB798" s="487"/>
      <c r="AC798" s="487"/>
      <c r="AD798" s="487"/>
      <c r="AE798" s="487"/>
      <c r="AF798" s="487"/>
      <c r="AG798" s="487"/>
      <c r="AH798" s="487"/>
      <c r="AI798" s="487"/>
    </row>
    <row r="799" spans="1:35" s="489" customFormat="1" x14ac:dyDescent="0.25">
      <c r="A799" s="250"/>
      <c r="B799" s="484"/>
      <c r="C799" s="484"/>
      <c r="D799" s="484"/>
      <c r="E799" s="485" t="s">
        <v>25</v>
      </c>
      <c r="F799" s="488">
        <v>1</v>
      </c>
      <c r="G799" s="488">
        <v>1</v>
      </c>
      <c r="H799" s="488">
        <v>1</v>
      </c>
      <c r="I799" s="488">
        <v>1</v>
      </c>
      <c r="J799" s="487"/>
      <c r="K799" s="487"/>
      <c r="L799" s="487"/>
      <c r="M799" s="487"/>
      <c r="N799" s="487"/>
      <c r="O799" s="487"/>
      <c r="P799" s="487"/>
      <c r="Q799" s="487"/>
      <c r="R799" s="487"/>
      <c r="S799" s="487"/>
      <c r="T799" s="487"/>
      <c r="U799" s="487"/>
      <c r="V799" s="487"/>
      <c r="W799" s="487"/>
      <c r="X799" s="487"/>
      <c r="Y799" s="487"/>
      <c r="Z799" s="487"/>
      <c r="AA799" s="487"/>
      <c r="AB799" s="487"/>
      <c r="AC799" s="487"/>
      <c r="AD799" s="487"/>
      <c r="AE799" s="487"/>
      <c r="AF799" s="487"/>
      <c r="AG799" s="487"/>
      <c r="AH799" s="487"/>
      <c r="AI799" s="487"/>
    </row>
    <row r="800" spans="1:35" s="489" customFormat="1" x14ac:dyDescent="0.25">
      <c r="A800" s="250">
        <v>260</v>
      </c>
      <c r="B800" s="484"/>
      <c r="C800" s="484" t="s">
        <v>529</v>
      </c>
      <c r="D800" s="484" t="s">
        <v>861</v>
      </c>
      <c r="E800" s="485" t="s">
        <v>23</v>
      </c>
      <c r="F800" s="456">
        <v>1</v>
      </c>
      <c r="G800" s="486">
        <v>1</v>
      </c>
      <c r="H800" s="486">
        <v>1</v>
      </c>
      <c r="I800" s="486">
        <v>1</v>
      </c>
      <c r="J800" s="487"/>
      <c r="K800" s="487"/>
      <c r="L800" s="487"/>
      <c r="M800" s="487"/>
      <c r="N800" s="487"/>
      <c r="O800" s="487"/>
      <c r="P800" s="487"/>
      <c r="Q800" s="487"/>
      <c r="R800" s="487"/>
      <c r="S800" s="487"/>
      <c r="T800" s="487"/>
      <c r="U800" s="487"/>
      <c r="V800" s="487"/>
      <c r="W800" s="487"/>
      <c r="X800" s="487"/>
      <c r="Y800" s="487"/>
      <c r="Z800" s="487"/>
      <c r="AA800" s="487"/>
      <c r="AB800" s="487"/>
      <c r="AC800" s="487"/>
      <c r="AD800" s="487"/>
      <c r="AE800" s="487"/>
      <c r="AF800" s="487"/>
      <c r="AG800" s="487"/>
      <c r="AH800" s="487"/>
      <c r="AI800" s="487"/>
    </row>
    <row r="801" spans="1:35" s="489" customFormat="1" x14ac:dyDescent="0.25">
      <c r="A801" s="250"/>
      <c r="B801" s="484"/>
      <c r="C801" s="484"/>
      <c r="D801" s="484"/>
      <c r="E801" s="485" t="s">
        <v>24</v>
      </c>
      <c r="F801" s="488">
        <v>1</v>
      </c>
      <c r="G801" s="488">
        <v>0</v>
      </c>
      <c r="H801" s="488">
        <v>0</v>
      </c>
      <c r="I801" s="488">
        <v>0</v>
      </c>
      <c r="J801" s="487"/>
      <c r="K801" s="487"/>
      <c r="L801" s="487"/>
      <c r="M801" s="487"/>
      <c r="N801" s="487"/>
      <c r="O801" s="487"/>
      <c r="P801" s="487"/>
      <c r="Q801" s="487"/>
      <c r="R801" s="487"/>
      <c r="S801" s="487"/>
      <c r="T801" s="487"/>
      <c r="U801" s="487"/>
      <c r="V801" s="487"/>
      <c r="W801" s="487"/>
      <c r="X801" s="487"/>
      <c r="Y801" s="487"/>
      <c r="Z801" s="487"/>
      <c r="AA801" s="487"/>
      <c r="AB801" s="487"/>
      <c r="AC801" s="487"/>
      <c r="AD801" s="487"/>
      <c r="AE801" s="487"/>
      <c r="AF801" s="487"/>
      <c r="AG801" s="487"/>
      <c r="AH801" s="487"/>
      <c r="AI801" s="487"/>
    </row>
    <row r="802" spans="1:35" s="489" customFormat="1" x14ac:dyDescent="0.25">
      <c r="A802" s="250"/>
      <c r="B802" s="484"/>
      <c r="C802" s="484"/>
      <c r="D802" s="484"/>
      <c r="E802" s="485" t="s">
        <v>25</v>
      </c>
      <c r="F802" s="488">
        <v>1</v>
      </c>
      <c r="G802" s="488">
        <v>1</v>
      </c>
      <c r="H802" s="488">
        <v>1</v>
      </c>
      <c r="I802" s="488">
        <v>1</v>
      </c>
      <c r="J802" s="487"/>
      <c r="K802" s="487"/>
      <c r="L802" s="487"/>
      <c r="M802" s="487"/>
      <c r="N802" s="487"/>
      <c r="O802" s="487"/>
      <c r="P802" s="487"/>
      <c r="Q802" s="487"/>
      <c r="R802" s="487"/>
      <c r="S802" s="487"/>
      <c r="T802" s="487"/>
      <c r="U802" s="487"/>
      <c r="V802" s="487"/>
      <c r="W802" s="487"/>
      <c r="X802" s="487"/>
      <c r="Y802" s="487"/>
      <c r="Z802" s="487"/>
      <c r="AA802" s="487"/>
      <c r="AB802" s="487"/>
      <c r="AC802" s="487"/>
      <c r="AD802" s="487"/>
      <c r="AE802" s="487"/>
      <c r="AF802" s="487"/>
      <c r="AG802" s="487"/>
      <c r="AH802" s="487"/>
      <c r="AI802" s="487"/>
    </row>
    <row r="803" spans="1:35" s="489" customFormat="1" x14ac:dyDescent="0.25">
      <c r="A803" s="250">
        <v>261</v>
      </c>
      <c r="B803" s="484"/>
      <c r="C803" s="484" t="s">
        <v>41</v>
      </c>
      <c r="D803" s="484" t="s">
        <v>862</v>
      </c>
      <c r="E803" s="485" t="s">
        <v>23</v>
      </c>
      <c r="F803" s="456">
        <v>1</v>
      </c>
      <c r="G803" s="486">
        <v>1</v>
      </c>
      <c r="H803" s="486">
        <v>1</v>
      </c>
      <c r="I803" s="486">
        <v>1</v>
      </c>
      <c r="J803" s="487"/>
      <c r="K803" s="487"/>
      <c r="L803" s="487"/>
      <c r="M803" s="487"/>
      <c r="N803" s="487"/>
      <c r="O803" s="487"/>
      <c r="P803" s="487"/>
      <c r="Q803" s="487"/>
      <c r="R803" s="487"/>
      <c r="S803" s="487"/>
      <c r="T803" s="487"/>
      <c r="U803" s="487"/>
      <c r="V803" s="487"/>
      <c r="W803" s="487"/>
      <c r="X803" s="487"/>
      <c r="Y803" s="487"/>
      <c r="Z803" s="487"/>
      <c r="AA803" s="487"/>
      <c r="AB803" s="487"/>
      <c r="AC803" s="487"/>
      <c r="AD803" s="487"/>
      <c r="AE803" s="487"/>
      <c r="AF803" s="487"/>
      <c r="AG803" s="487"/>
      <c r="AH803" s="487"/>
      <c r="AI803" s="487"/>
    </row>
    <row r="804" spans="1:35" s="489" customFormat="1" x14ac:dyDescent="0.25">
      <c r="A804" s="250"/>
      <c r="B804" s="484"/>
      <c r="C804" s="484"/>
      <c r="D804" s="484"/>
      <c r="E804" s="485" t="s">
        <v>24</v>
      </c>
      <c r="F804" s="488">
        <v>1</v>
      </c>
      <c r="G804" s="488">
        <v>0</v>
      </c>
      <c r="H804" s="488">
        <v>0</v>
      </c>
      <c r="I804" s="488">
        <v>0</v>
      </c>
      <c r="J804" s="487"/>
      <c r="K804" s="487"/>
      <c r="L804" s="487"/>
      <c r="M804" s="487"/>
      <c r="N804" s="487"/>
      <c r="O804" s="487"/>
      <c r="P804" s="487"/>
      <c r="Q804" s="487"/>
      <c r="R804" s="487"/>
      <c r="S804" s="487"/>
      <c r="T804" s="487"/>
      <c r="U804" s="487"/>
      <c r="V804" s="487"/>
      <c r="W804" s="487"/>
      <c r="X804" s="487"/>
      <c r="Y804" s="487"/>
      <c r="Z804" s="487"/>
      <c r="AA804" s="487"/>
      <c r="AB804" s="487"/>
      <c r="AC804" s="487"/>
      <c r="AD804" s="487"/>
      <c r="AE804" s="487"/>
      <c r="AF804" s="487"/>
      <c r="AG804" s="487"/>
      <c r="AH804" s="487"/>
      <c r="AI804" s="487"/>
    </row>
    <row r="805" spans="1:35" s="489" customFormat="1" x14ac:dyDescent="0.25">
      <c r="A805" s="250"/>
      <c r="B805" s="484"/>
      <c r="C805" s="484"/>
      <c r="D805" s="484"/>
      <c r="E805" s="485" t="s">
        <v>25</v>
      </c>
      <c r="F805" s="488">
        <v>1</v>
      </c>
      <c r="G805" s="488">
        <v>1</v>
      </c>
      <c r="H805" s="488">
        <v>1</v>
      </c>
      <c r="I805" s="488">
        <v>1</v>
      </c>
      <c r="J805" s="487"/>
      <c r="K805" s="487"/>
      <c r="L805" s="487"/>
      <c r="M805" s="487"/>
      <c r="N805" s="487"/>
      <c r="O805" s="487"/>
      <c r="P805" s="487"/>
      <c r="Q805" s="487"/>
      <c r="R805" s="487"/>
      <c r="S805" s="487"/>
      <c r="T805" s="487"/>
      <c r="U805" s="487"/>
      <c r="V805" s="487"/>
      <c r="W805" s="487"/>
      <c r="X805" s="487"/>
      <c r="Y805" s="487"/>
      <c r="Z805" s="487"/>
      <c r="AA805" s="487"/>
      <c r="AB805" s="487"/>
      <c r="AC805" s="487"/>
      <c r="AD805" s="487"/>
      <c r="AE805" s="487"/>
      <c r="AF805" s="487"/>
      <c r="AG805" s="487"/>
      <c r="AH805" s="487"/>
      <c r="AI805" s="487"/>
    </row>
    <row r="806" spans="1:35" s="489" customFormat="1" x14ac:dyDescent="0.25">
      <c r="A806" s="250">
        <v>262</v>
      </c>
      <c r="B806" s="484" t="s">
        <v>42</v>
      </c>
      <c r="C806" s="484" t="s">
        <v>42</v>
      </c>
      <c r="D806" s="484" t="s">
        <v>863</v>
      </c>
      <c r="E806" s="485" t="s">
        <v>23</v>
      </c>
      <c r="F806" s="456">
        <v>1</v>
      </c>
      <c r="G806" s="486">
        <v>1</v>
      </c>
      <c r="H806" s="486">
        <v>1</v>
      </c>
      <c r="I806" s="486">
        <v>1</v>
      </c>
      <c r="J806" s="487"/>
      <c r="K806" s="487"/>
      <c r="L806" s="487"/>
      <c r="M806" s="487"/>
      <c r="N806" s="487"/>
      <c r="O806" s="487"/>
      <c r="P806" s="487"/>
      <c r="Q806" s="487"/>
      <c r="R806" s="487"/>
      <c r="S806" s="487"/>
      <c r="T806" s="487"/>
      <c r="U806" s="487"/>
      <c r="V806" s="487"/>
      <c r="W806" s="487"/>
      <c r="X806" s="487"/>
      <c r="Y806" s="487"/>
      <c r="Z806" s="487"/>
      <c r="AA806" s="487"/>
      <c r="AB806" s="487"/>
      <c r="AC806" s="487"/>
      <c r="AD806" s="487"/>
      <c r="AE806" s="487"/>
      <c r="AF806" s="487"/>
      <c r="AG806" s="487"/>
      <c r="AH806" s="487"/>
      <c r="AI806" s="487"/>
    </row>
    <row r="807" spans="1:35" s="489" customFormat="1" x14ac:dyDescent="0.25">
      <c r="A807" s="250"/>
      <c r="B807" s="484"/>
      <c r="C807" s="484"/>
      <c r="D807" s="484"/>
      <c r="E807" s="485" t="s">
        <v>24</v>
      </c>
      <c r="F807" s="488">
        <v>1</v>
      </c>
      <c r="G807" s="488">
        <v>0</v>
      </c>
      <c r="H807" s="488">
        <v>0</v>
      </c>
      <c r="I807" s="488">
        <v>0</v>
      </c>
      <c r="J807" s="487"/>
      <c r="K807" s="487"/>
      <c r="L807" s="487"/>
      <c r="M807" s="487"/>
      <c r="N807" s="487"/>
      <c r="O807" s="487"/>
      <c r="P807" s="487"/>
      <c r="Q807" s="487"/>
      <c r="R807" s="487"/>
      <c r="S807" s="487"/>
      <c r="T807" s="487"/>
      <c r="U807" s="487"/>
      <c r="V807" s="487"/>
      <c r="W807" s="487"/>
      <c r="X807" s="487"/>
      <c r="Y807" s="487"/>
      <c r="Z807" s="487"/>
      <c r="AA807" s="487"/>
      <c r="AB807" s="487"/>
      <c r="AC807" s="487"/>
      <c r="AD807" s="487"/>
      <c r="AE807" s="487"/>
      <c r="AF807" s="487"/>
      <c r="AG807" s="487"/>
      <c r="AH807" s="487"/>
      <c r="AI807" s="487"/>
    </row>
    <row r="808" spans="1:35" s="489" customFormat="1" x14ac:dyDescent="0.25">
      <c r="A808" s="250"/>
      <c r="B808" s="484"/>
      <c r="C808" s="484"/>
      <c r="D808" s="484"/>
      <c r="E808" s="485" t="s">
        <v>25</v>
      </c>
      <c r="F808" s="488">
        <v>1</v>
      </c>
      <c r="G808" s="488">
        <v>1</v>
      </c>
      <c r="H808" s="488">
        <v>1</v>
      </c>
      <c r="I808" s="488">
        <v>1</v>
      </c>
      <c r="J808" s="487"/>
      <c r="K808" s="487"/>
      <c r="L808" s="487"/>
      <c r="M808" s="487"/>
      <c r="N808" s="487"/>
      <c r="O808" s="487"/>
      <c r="P808" s="487"/>
      <c r="Q808" s="487"/>
      <c r="R808" s="487"/>
      <c r="S808" s="487"/>
      <c r="T808" s="487"/>
      <c r="U808" s="487"/>
      <c r="V808" s="487"/>
      <c r="W808" s="487"/>
      <c r="X808" s="487"/>
      <c r="Y808" s="487"/>
      <c r="Z808" s="487"/>
      <c r="AA808" s="487"/>
      <c r="AB808" s="487"/>
      <c r="AC808" s="487"/>
      <c r="AD808" s="487"/>
      <c r="AE808" s="487"/>
      <c r="AF808" s="487"/>
      <c r="AG808" s="487"/>
      <c r="AH808" s="487"/>
      <c r="AI808" s="487"/>
    </row>
    <row r="809" spans="1:35" s="489" customFormat="1" x14ac:dyDescent="0.25">
      <c r="A809" s="250">
        <v>263</v>
      </c>
      <c r="B809" s="484" t="s">
        <v>26</v>
      </c>
      <c r="C809" s="484" t="s">
        <v>26</v>
      </c>
      <c r="D809" s="484" t="s">
        <v>864</v>
      </c>
      <c r="E809" s="485" t="s">
        <v>23</v>
      </c>
      <c r="F809" s="456">
        <v>1</v>
      </c>
      <c r="G809" s="486">
        <v>1</v>
      </c>
      <c r="H809" s="486">
        <v>1</v>
      </c>
      <c r="I809" s="486">
        <v>1</v>
      </c>
      <c r="J809" s="487"/>
      <c r="K809" s="487"/>
      <c r="L809" s="487"/>
      <c r="M809" s="487"/>
      <c r="N809" s="487"/>
      <c r="O809" s="487"/>
      <c r="P809" s="487"/>
      <c r="Q809" s="487"/>
      <c r="R809" s="487"/>
      <c r="S809" s="487"/>
      <c r="T809" s="487"/>
      <c r="U809" s="487"/>
      <c r="V809" s="487"/>
      <c r="W809" s="487"/>
      <c r="X809" s="487"/>
      <c r="Y809" s="487"/>
      <c r="Z809" s="487"/>
      <c r="AA809" s="487"/>
      <c r="AB809" s="487"/>
      <c r="AC809" s="487"/>
      <c r="AD809" s="487"/>
      <c r="AE809" s="487"/>
      <c r="AF809" s="487"/>
      <c r="AG809" s="487"/>
      <c r="AH809" s="487"/>
      <c r="AI809" s="487"/>
    </row>
    <row r="810" spans="1:35" s="489" customFormat="1" x14ac:dyDescent="0.25">
      <c r="A810" s="250"/>
      <c r="B810" s="484"/>
      <c r="C810" s="484"/>
      <c r="D810" s="484"/>
      <c r="E810" s="485" t="s">
        <v>24</v>
      </c>
      <c r="F810" s="488">
        <v>1</v>
      </c>
      <c r="G810" s="488">
        <v>0</v>
      </c>
      <c r="H810" s="488">
        <v>0</v>
      </c>
      <c r="I810" s="488">
        <v>0</v>
      </c>
      <c r="J810" s="487"/>
      <c r="K810" s="487"/>
      <c r="L810" s="487"/>
      <c r="M810" s="487"/>
      <c r="N810" s="487"/>
      <c r="O810" s="487"/>
      <c r="P810" s="487"/>
      <c r="Q810" s="487"/>
      <c r="R810" s="487"/>
      <c r="S810" s="487"/>
      <c r="T810" s="487"/>
      <c r="U810" s="487"/>
      <c r="V810" s="487"/>
      <c r="W810" s="487"/>
      <c r="X810" s="487"/>
      <c r="Y810" s="487"/>
      <c r="Z810" s="487"/>
      <c r="AA810" s="487"/>
      <c r="AB810" s="487"/>
      <c r="AC810" s="487"/>
      <c r="AD810" s="487"/>
      <c r="AE810" s="487"/>
      <c r="AF810" s="487"/>
      <c r="AG810" s="487"/>
      <c r="AH810" s="487"/>
      <c r="AI810" s="487"/>
    </row>
    <row r="811" spans="1:35" s="489" customFormat="1" x14ac:dyDescent="0.25">
      <c r="A811" s="250"/>
      <c r="B811" s="484"/>
      <c r="C811" s="484"/>
      <c r="D811" s="484"/>
      <c r="E811" s="485" t="s">
        <v>25</v>
      </c>
      <c r="F811" s="488">
        <v>1</v>
      </c>
      <c r="G811" s="488">
        <v>1</v>
      </c>
      <c r="H811" s="488">
        <v>1</v>
      </c>
      <c r="I811" s="488">
        <v>1</v>
      </c>
      <c r="J811" s="487"/>
      <c r="K811" s="487"/>
      <c r="L811" s="487"/>
      <c r="M811" s="487"/>
      <c r="N811" s="487"/>
      <c r="O811" s="487"/>
      <c r="P811" s="487"/>
      <c r="Q811" s="487"/>
      <c r="R811" s="487"/>
      <c r="S811" s="487"/>
      <c r="T811" s="487"/>
      <c r="U811" s="487"/>
      <c r="V811" s="487"/>
      <c r="W811" s="487"/>
      <c r="X811" s="487"/>
      <c r="Y811" s="487"/>
      <c r="Z811" s="487"/>
      <c r="AA811" s="487"/>
      <c r="AB811" s="487"/>
      <c r="AC811" s="487"/>
      <c r="AD811" s="487"/>
      <c r="AE811" s="487"/>
      <c r="AF811" s="487"/>
      <c r="AG811" s="487"/>
      <c r="AH811" s="487"/>
      <c r="AI811" s="487"/>
    </row>
    <row r="812" spans="1:35" s="489" customFormat="1" x14ac:dyDescent="0.25">
      <c r="A812" s="250">
        <v>264</v>
      </c>
      <c r="B812" s="484"/>
      <c r="C812" s="484" t="s">
        <v>47</v>
      </c>
      <c r="D812" s="484" t="s">
        <v>865</v>
      </c>
      <c r="E812" s="485" t="s">
        <v>23</v>
      </c>
      <c r="F812" s="456">
        <v>1</v>
      </c>
      <c r="G812" s="486">
        <v>1</v>
      </c>
      <c r="H812" s="486">
        <v>1</v>
      </c>
      <c r="I812" s="486">
        <v>1</v>
      </c>
      <c r="J812" s="487"/>
      <c r="K812" s="487"/>
      <c r="L812" s="487"/>
      <c r="M812" s="487"/>
      <c r="N812" s="487"/>
      <c r="O812" s="487"/>
      <c r="P812" s="487"/>
      <c r="Q812" s="487"/>
      <c r="R812" s="487"/>
      <c r="S812" s="487"/>
      <c r="T812" s="487"/>
      <c r="U812" s="487"/>
      <c r="V812" s="487"/>
      <c r="W812" s="487"/>
      <c r="X812" s="487"/>
      <c r="Y812" s="487"/>
      <c r="Z812" s="487"/>
      <c r="AA812" s="487"/>
      <c r="AB812" s="487"/>
      <c r="AC812" s="487"/>
      <c r="AD812" s="487"/>
      <c r="AE812" s="487"/>
      <c r="AF812" s="487"/>
      <c r="AG812" s="487"/>
      <c r="AH812" s="487"/>
      <c r="AI812" s="487"/>
    </row>
    <row r="813" spans="1:35" s="489" customFormat="1" x14ac:dyDescent="0.25">
      <c r="A813" s="250"/>
      <c r="B813" s="484"/>
      <c r="C813" s="484"/>
      <c r="D813" s="484"/>
      <c r="E813" s="485" t="s">
        <v>24</v>
      </c>
      <c r="F813" s="488">
        <v>1</v>
      </c>
      <c r="G813" s="488">
        <v>0</v>
      </c>
      <c r="H813" s="488">
        <v>0</v>
      </c>
      <c r="I813" s="488">
        <v>0</v>
      </c>
      <c r="J813" s="487"/>
      <c r="K813" s="487"/>
      <c r="L813" s="487"/>
      <c r="M813" s="487"/>
      <c r="N813" s="487"/>
      <c r="O813" s="487"/>
      <c r="P813" s="487"/>
      <c r="Q813" s="487"/>
      <c r="R813" s="487"/>
      <c r="S813" s="487"/>
      <c r="T813" s="487"/>
      <c r="U813" s="487"/>
      <c r="V813" s="487"/>
      <c r="W813" s="487"/>
      <c r="X813" s="487"/>
      <c r="Y813" s="487"/>
      <c r="Z813" s="487"/>
      <c r="AA813" s="487"/>
      <c r="AB813" s="487"/>
      <c r="AC813" s="487"/>
      <c r="AD813" s="487"/>
      <c r="AE813" s="487"/>
      <c r="AF813" s="487"/>
      <c r="AG813" s="487"/>
      <c r="AH813" s="487"/>
      <c r="AI813" s="487"/>
    </row>
    <row r="814" spans="1:35" s="489" customFormat="1" x14ac:dyDescent="0.25">
      <c r="A814" s="250"/>
      <c r="B814" s="484"/>
      <c r="C814" s="484"/>
      <c r="D814" s="484"/>
      <c r="E814" s="485" t="s">
        <v>25</v>
      </c>
      <c r="F814" s="488">
        <v>1</v>
      </c>
      <c r="G814" s="488">
        <v>1</v>
      </c>
      <c r="H814" s="488">
        <v>1</v>
      </c>
      <c r="I814" s="488">
        <v>1</v>
      </c>
      <c r="J814" s="487"/>
      <c r="K814" s="487"/>
      <c r="L814" s="487"/>
      <c r="M814" s="487"/>
      <c r="N814" s="487"/>
      <c r="O814" s="487"/>
      <c r="P814" s="487"/>
      <c r="Q814" s="487"/>
      <c r="R814" s="487"/>
      <c r="S814" s="487"/>
      <c r="T814" s="487"/>
      <c r="U814" s="487"/>
      <c r="V814" s="487"/>
      <c r="W814" s="487"/>
      <c r="X814" s="487"/>
      <c r="Y814" s="487"/>
      <c r="Z814" s="487"/>
      <c r="AA814" s="487"/>
      <c r="AB814" s="487"/>
      <c r="AC814" s="487"/>
      <c r="AD814" s="487"/>
      <c r="AE814" s="487"/>
      <c r="AF814" s="487"/>
      <c r="AG814" s="487"/>
      <c r="AH814" s="487"/>
      <c r="AI814" s="487"/>
    </row>
    <row r="815" spans="1:35" s="489" customFormat="1" x14ac:dyDescent="0.25">
      <c r="A815" s="250">
        <v>265</v>
      </c>
      <c r="B815" s="484" t="s">
        <v>48</v>
      </c>
      <c r="C815" s="484" t="s">
        <v>49</v>
      </c>
      <c r="D815" s="484" t="s">
        <v>866</v>
      </c>
      <c r="E815" s="485" t="s">
        <v>23</v>
      </c>
      <c r="F815" s="456">
        <v>1</v>
      </c>
      <c r="G815" s="486">
        <v>1</v>
      </c>
      <c r="H815" s="486">
        <v>1</v>
      </c>
      <c r="I815" s="486">
        <v>1</v>
      </c>
      <c r="J815" s="487"/>
      <c r="K815" s="487"/>
      <c r="L815" s="487"/>
      <c r="M815" s="487"/>
      <c r="N815" s="487"/>
      <c r="O815" s="487"/>
      <c r="P815" s="487"/>
      <c r="Q815" s="487"/>
      <c r="R815" s="487"/>
      <c r="S815" s="487"/>
      <c r="T815" s="487"/>
      <c r="U815" s="487"/>
      <c r="V815" s="487"/>
      <c r="W815" s="487"/>
      <c r="X815" s="487"/>
      <c r="Y815" s="487"/>
      <c r="Z815" s="487"/>
      <c r="AA815" s="487"/>
      <c r="AB815" s="487"/>
      <c r="AC815" s="487"/>
      <c r="AD815" s="487"/>
      <c r="AE815" s="487"/>
      <c r="AF815" s="487"/>
      <c r="AG815" s="487"/>
      <c r="AH815" s="487"/>
      <c r="AI815" s="487"/>
    </row>
    <row r="816" spans="1:35" s="489" customFormat="1" x14ac:dyDescent="0.25">
      <c r="A816" s="250"/>
      <c r="B816" s="484"/>
      <c r="C816" s="484"/>
      <c r="D816" s="484"/>
      <c r="E816" s="485" t="s">
        <v>24</v>
      </c>
      <c r="F816" s="488">
        <v>1</v>
      </c>
      <c r="G816" s="488">
        <v>0</v>
      </c>
      <c r="H816" s="488">
        <v>0</v>
      </c>
      <c r="I816" s="488">
        <v>0</v>
      </c>
      <c r="J816" s="487"/>
      <c r="K816" s="487"/>
      <c r="L816" s="487"/>
      <c r="M816" s="487"/>
      <c r="N816" s="487"/>
      <c r="O816" s="487"/>
      <c r="P816" s="487"/>
      <c r="Q816" s="487"/>
      <c r="R816" s="487"/>
      <c r="S816" s="487"/>
      <c r="T816" s="487"/>
      <c r="U816" s="487"/>
      <c r="V816" s="487"/>
      <c r="W816" s="487"/>
      <c r="X816" s="487"/>
      <c r="Y816" s="487"/>
      <c r="Z816" s="487"/>
      <c r="AA816" s="487"/>
      <c r="AB816" s="487"/>
      <c r="AC816" s="487"/>
      <c r="AD816" s="487"/>
      <c r="AE816" s="487"/>
      <c r="AF816" s="487"/>
      <c r="AG816" s="487"/>
      <c r="AH816" s="487"/>
      <c r="AI816" s="487"/>
    </row>
    <row r="817" spans="1:35" s="489" customFormat="1" x14ac:dyDescent="0.25">
      <c r="A817" s="250"/>
      <c r="B817" s="484"/>
      <c r="C817" s="484"/>
      <c r="D817" s="484"/>
      <c r="E817" s="485" t="s">
        <v>25</v>
      </c>
      <c r="F817" s="488">
        <v>1</v>
      </c>
      <c r="G817" s="488">
        <v>1</v>
      </c>
      <c r="H817" s="488">
        <v>1</v>
      </c>
      <c r="I817" s="488">
        <v>1</v>
      </c>
      <c r="J817" s="487"/>
      <c r="K817" s="487"/>
      <c r="L817" s="487"/>
      <c r="M817" s="487"/>
      <c r="N817" s="487"/>
      <c r="O817" s="487"/>
      <c r="P817" s="487"/>
      <c r="Q817" s="487"/>
      <c r="R817" s="487"/>
      <c r="S817" s="487"/>
      <c r="T817" s="487"/>
      <c r="U817" s="487"/>
      <c r="V817" s="487"/>
      <c r="W817" s="487"/>
      <c r="X817" s="487"/>
      <c r="Y817" s="487"/>
      <c r="Z817" s="487"/>
      <c r="AA817" s="487"/>
      <c r="AB817" s="487"/>
      <c r="AC817" s="487"/>
      <c r="AD817" s="487"/>
      <c r="AE817" s="487"/>
      <c r="AF817" s="487"/>
      <c r="AG817" s="487"/>
      <c r="AH817" s="487"/>
      <c r="AI817" s="487"/>
    </row>
    <row r="818" spans="1:35" s="489" customFormat="1" x14ac:dyDescent="0.25">
      <c r="A818" s="250">
        <v>266</v>
      </c>
      <c r="B818" s="484"/>
      <c r="C818" s="484" t="s">
        <v>50</v>
      </c>
      <c r="D818" s="484" t="s">
        <v>867</v>
      </c>
      <c r="E818" s="485" t="s">
        <v>23</v>
      </c>
      <c r="F818" s="456">
        <v>1</v>
      </c>
      <c r="G818" s="486">
        <v>1</v>
      </c>
      <c r="H818" s="486">
        <v>1</v>
      </c>
      <c r="I818" s="486">
        <v>1</v>
      </c>
      <c r="J818" s="487"/>
      <c r="K818" s="487"/>
      <c r="L818" s="487"/>
      <c r="M818" s="487"/>
      <c r="N818" s="487"/>
      <c r="O818" s="487"/>
      <c r="P818" s="487"/>
      <c r="Q818" s="487"/>
      <c r="R818" s="487"/>
      <c r="S818" s="487"/>
      <c r="T818" s="487"/>
      <c r="U818" s="487"/>
      <c r="V818" s="487"/>
      <c r="W818" s="487"/>
      <c r="X818" s="487"/>
      <c r="Y818" s="487"/>
      <c r="Z818" s="487"/>
      <c r="AA818" s="487"/>
      <c r="AB818" s="487"/>
      <c r="AC818" s="487"/>
      <c r="AD818" s="487"/>
      <c r="AE818" s="487"/>
      <c r="AF818" s="487"/>
      <c r="AG818" s="487"/>
      <c r="AH818" s="487"/>
      <c r="AI818" s="487"/>
    </row>
    <row r="819" spans="1:35" s="487" customFormat="1" x14ac:dyDescent="0.25">
      <c r="A819" s="250"/>
      <c r="B819" s="484"/>
      <c r="C819" s="484"/>
      <c r="D819" s="484"/>
      <c r="E819" s="485" t="s">
        <v>24</v>
      </c>
      <c r="F819" s="488">
        <v>1</v>
      </c>
      <c r="G819" s="488">
        <v>0</v>
      </c>
      <c r="H819" s="488">
        <v>0</v>
      </c>
      <c r="I819" s="488">
        <v>0</v>
      </c>
    </row>
    <row r="820" spans="1:35" s="487" customFormat="1" x14ac:dyDescent="0.25">
      <c r="A820" s="250"/>
      <c r="B820" s="484"/>
      <c r="C820" s="484"/>
      <c r="D820" s="484"/>
      <c r="E820" s="485" t="s">
        <v>25</v>
      </c>
      <c r="F820" s="488">
        <v>1</v>
      </c>
      <c r="G820" s="488">
        <v>1</v>
      </c>
      <c r="H820" s="488">
        <v>1</v>
      </c>
      <c r="I820" s="488">
        <v>1</v>
      </c>
    </row>
  </sheetData>
  <dataConsolidate/>
  <mergeCells count="852">
    <mergeCell ref="A1:I1"/>
    <mergeCell ref="A2:I2"/>
    <mergeCell ref="A3:I3"/>
    <mergeCell ref="A4:C4"/>
    <mergeCell ref="D4:I4"/>
    <mergeCell ref="A5:C5"/>
    <mergeCell ref="D5:I5"/>
    <mergeCell ref="A8:C8"/>
    <mergeCell ref="D8:I8"/>
    <mergeCell ref="A9:C9"/>
    <mergeCell ref="D9:I9"/>
    <mergeCell ref="A10:C10"/>
    <mergeCell ref="D10:I10"/>
    <mergeCell ref="A6:C6"/>
    <mergeCell ref="D6:I6"/>
    <mergeCell ref="A7:C7"/>
    <mergeCell ref="D7:I7"/>
    <mergeCell ref="A11:I11"/>
    <mergeCell ref="A12:I12"/>
    <mergeCell ref="A13:I13"/>
    <mergeCell ref="A14:I14"/>
    <mergeCell ref="A15:I15"/>
    <mergeCell ref="A17:D18"/>
    <mergeCell ref="E17:E19"/>
    <mergeCell ref="F17:I17"/>
    <mergeCell ref="F18:F19"/>
    <mergeCell ref="G18:G19"/>
    <mergeCell ref="A29:A31"/>
    <mergeCell ref="C29:C31"/>
    <mergeCell ref="D29:D31"/>
    <mergeCell ref="A32:A34"/>
    <mergeCell ref="C32:C34"/>
    <mergeCell ref="D32:D34"/>
    <mergeCell ref="H18:H19"/>
    <mergeCell ref="I18:I19"/>
    <mergeCell ref="A20:D22"/>
    <mergeCell ref="A23:A25"/>
    <mergeCell ref="B23:B46"/>
    <mergeCell ref="C23:C25"/>
    <mergeCell ref="D23:D25"/>
    <mergeCell ref="A26:A28"/>
    <mergeCell ref="C26:C28"/>
    <mergeCell ref="D26:D28"/>
    <mergeCell ref="A41:A43"/>
    <mergeCell ref="C41:C43"/>
    <mergeCell ref="D41:D43"/>
    <mergeCell ref="A44:A46"/>
    <mergeCell ref="C44:C46"/>
    <mergeCell ref="D44:D46"/>
    <mergeCell ref="A35:A37"/>
    <mergeCell ref="C35:C37"/>
    <mergeCell ref="D35:D37"/>
    <mergeCell ref="A38:A40"/>
    <mergeCell ref="C38:C40"/>
    <mergeCell ref="D38:D40"/>
    <mergeCell ref="A47:A49"/>
    <mergeCell ref="B47:B70"/>
    <mergeCell ref="C47:C49"/>
    <mergeCell ref="D47:D49"/>
    <mergeCell ref="A50:A52"/>
    <mergeCell ref="C50:C52"/>
    <mergeCell ref="D50:D52"/>
    <mergeCell ref="A53:A55"/>
    <mergeCell ref="C53:C55"/>
    <mergeCell ref="D53:D55"/>
    <mergeCell ref="A62:A64"/>
    <mergeCell ref="C62:C64"/>
    <mergeCell ref="D62:D64"/>
    <mergeCell ref="A65:A67"/>
    <mergeCell ref="C65:C67"/>
    <mergeCell ref="D65:D67"/>
    <mergeCell ref="A56:A58"/>
    <mergeCell ref="C56:C58"/>
    <mergeCell ref="D56:D58"/>
    <mergeCell ref="A59:A61"/>
    <mergeCell ref="C59:C61"/>
    <mergeCell ref="D59:D61"/>
    <mergeCell ref="A68:A70"/>
    <mergeCell ref="C68:C70"/>
    <mergeCell ref="D68:D70"/>
    <mergeCell ref="A71:A73"/>
    <mergeCell ref="B71:B91"/>
    <mergeCell ref="C71:C73"/>
    <mergeCell ref="D71:D73"/>
    <mergeCell ref="A74:A76"/>
    <mergeCell ref="C74:C76"/>
    <mergeCell ref="D74:D76"/>
    <mergeCell ref="A83:A85"/>
    <mergeCell ref="C83:C85"/>
    <mergeCell ref="D83:D85"/>
    <mergeCell ref="A86:A88"/>
    <mergeCell ref="C86:C88"/>
    <mergeCell ref="D86:D88"/>
    <mergeCell ref="A77:A79"/>
    <mergeCell ref="C77:C79"/>
    <mergeCell ref="D77:D79"/>
    <mergeCell ref="A80:A82"/>
    <mergeCell ref="C80:C82"/>
    <mergeCell ref="D80:D82"/>
    <mergeCell ref="A98:A100"/>
    <mergeCell ref="C98:C100"/>
    <mergeCell ref="D98:D100"/>
    <mergeCell ref="A101:A103"/>
    <mergeCell ref="C101:C103"/>
    <mergeCell ref="D101:D103"/>
    <mergeCell ref="A89:A91"/>
    <mergeCell ref="C89:C91"/>
    <mergeCell ref="D89:D91"/>
    <mergeCell ref="A92:A94"/>
    <mergeCell ref="B92:B106"/>
    <mergeCell ref="C92:C94"/>
    <mergeCell ref="D92:D94"/>
    <mergeCell ref="A95:A97"/>
    <mergeCell ref="C95:C97"/>
    <mergeCell ref="D95:D97"/>
    <mergeCell ref="A113:A115"/>
    <mergeCell ref="C113:C115"/>
    <mergeCell ref="D113:D115"/>
    <mergeCell ref="A116:A118"/>
    <mergeCell ref="C116:C118"/>
    <mergeCell ref="D116:D118"/>
    <mergeCell ref="A104:A106"/>
    <mergeCell ref="C104:C106"/>
    <mergeCell ref="D104:D106"/>
    <mergeCell ref="A107:A109"/>
    <mergeCell ref="B107:B142"/>
    <mergeCell ref="C107:C109"/>
    <mergeCell ref="D107:D109"/>
    <mergeCell ref="A110:A112"/>
    <mergeCell ref="C110:C112"/>
    <mergeCell ref="D110:D112"/>
    <mergeCell ref="A125:A127"/>
    <mergeCell ref="C125:C127"/>
    <mergeCell ref="D125:D127"/>
    <mergeCell ref="A128:A130"/>
    <mergeCell ref="C128:C130"/>
    <mergeCell ref="D128:D130"/>
    <mergeCell ref="A119:A121"/>
    <mergeCell ref="C119:C121"/>
    <mergeCell ref="D119:D121"/>
    <mergeCell ref="A122:A124"/>
    <mergeCell ref="C122:C124"/>
    <mergeCell ref="D122:D124"/>
    <mergeCell ref="A137:A139"/>
    <mergeCell ref="C137:C139"/>
    <mergeCell ref="D137:D139"/>
    <mergeCell ref="A140:A142"/>
    <mergeCell ref="C140:C142"/>
    <mergeCell ref="D140:D142"/>
    <mergeCell ref="A131:A133"/>
    <mergeCell ref="C131:C133"/>
    <mergeCell ref="D131:D133"/>
    <mergeCell ref="A134:A136"/>
    <mergeCell ref="C134:C136"/>
    <mergeCell ref="D134:D136"/>
    <mergeCell ref="A143:A145"/>
    <mergeCell ref="B143:B211"/>
    <mergeCell ref="C143:C145"/>
    <mergeCell ref="D143:D145"/>
    <mergeCell ref="A146:A148"/>
    <mergeCell ref="C146:C148"/>
    <mergeCell ref="D146:D148"/>
    <mergeCell ref="A149:A151"/>
    <mergeCell ref="C149:C151"/>
    <mergeCell ref="D149:D151"/>
    <mergeCell ref="A158:A160"/>
    <mergeCell ref="C158:C160"/>
    <mergeCell ref="D158:D160"/>
    <mergeCell ref="A161:A163"/>
    <mergeCell ref="C161:C163"/>
    <mergeCell ref="D161:D163"/>
    <mergeCell ref="A152:A154"/>
    <mergeCell ref="C152:C154"/>
    <mergeCell ref="D152:D154"/>
    <mergeCell ref="A155:A157"/>
    <mergeCell ref="C155:C157"/>
    <mergeCell ref="D155:D157"/>
    <mergeCell ref="A170:A172"/>
    <mergeCell ref="C170:C172"/>
    <mergeCell ref="D170:D172"/>
    <mergeCell ref="A173:A175"/>
    <mergeCell ref="C173:C175"/>
    <mergeCell ref="D173:D175"/>
    <mergeCell ref="A164:A166"/>
    <mergeCell ref="C164:C166"/>
    <mergeCell ref="D164:D166"/>
    <mergeCell ref="A167:A169"/>
    <mergeCell ref="C167:C169"/>
    <mergeCell ref="D167:D169"/>
    <mergeCell ref="A182:A184"/>
    <mergeCell ref="C182:C184"/>
    <mergeCell ref="D182:D184"/>
    <mergeCell ref="A185:A187"/>
    <mergeCell ref="C185:C187"/>
    <mergeCell ref="D185:D187"/>
    <mergeCell ref="A176:A178"/>
    <mergeCell ref="C176:C178"/>
    <mergeCell ref="D176:D178"/>
    <mergeCell ref="A179:A181"/>
    <mergeCell ref="C179:C181"/>
    <mergeCell ref="D179:D181"/>
    <mergeCell ref="A194:A196"/>
    <mergeCell ref="C194:C196"/>
    <mergeCell ref="D194:D196"/>
    <mergeCell ref="A197:A199"/>
    <mergeCell ref="C197:C199"/>
    <mergeCell ref="D197:D199"/>
    <mergeCell ref="A188:A190"/>
    <mergeCell ref="C188:C190"/>
    <mergeCell ref="D188:D190"/>
    <mergeCell ref="A191:A193"/>
    <mergeCell ref="C191:C193"/>
    <mergeCell ref="D191:D193"/>
    <mergeCell ref="A206:A208"/>
    <mergeCell ref="C206:C208"/>
    <mergeCell ref="D206:D208"/>
    <mergeCell ref="A209:A211"/>
    <mergeCell ref="C209:C211"/>
    <mergeCell ref="D209:D211"/>
    <mergeCell ref="A200:A202"/>
    <mergeCell ref="C200:C202"/>
    <mergeCell ref="D200:D202"/>
    <mergeCell ref="A203:A205"/>
    <mergeCell ref="C203:C205"/>
    <mergeCell ref="D203:D205"/>
    <mergeCell ref="A212:A214"/>
    <mergeCell ref="B212:B214"/>
    <mergeCell ref="C212:C214"/>
    <mergeCell ref="D212:D214"/>
    <mergeCell ref="A215:A217"/>
    <mergeCell ref="B215:B280"/>
    <mergeCell ref="C215:C217"/>
    <mergeCell ref="D215:D217"/>
    <mergeCell ref="A218:A220"/>
    <mergeCell ref="C218:C220"/>
    <mergeCell ref="A227:A229"/>
    <mergeCell ref="C227:C229"/>
    <mergeCell ref="D227:D229"/>
    <mergeCell ref="A230:A232"/>
    <mergeCell ref="C230:C232"/>
    <mergeCell ref="D230:D232"/>
    <mergeCell ref="D218:D220"/>
    <mergeCell ref="A221:A223"/>
    <mergeCell ref="C221:C223"/>
    <mergeCell ref="D221:D223"/>
    <mergeCell ref="A224:A226"/>
    <mergeCell ref="C224:C226"/>
    <mergeCell ref="D224:D226"/>
    <mergeCell ref="A239:A241"/>
    <mergeCell ref="C239:C241"/>
    <mergeCell ref="D239:D241"/>
    <mergeCell ref="A242:A244"/>
    <mergeCell ref="C242:C244"/>
    <mergeCell ref="D242:D244"/>
    <mergeCell ref="A233:A235"/>
    <mergeCell ref="C233:C235"/>
    <mergeCell ref="D233:D235"/>
    <mergeCell ref="A236:A238"/>
    <mergeCell ref="C236:C238"/>
    <mergeCell ref="D236:D238"/>
    <mergeCell ref="A251:A253"/>
    <mergeCell ref="C251:C253"/>
    <mergeCell ref="D251:D253"/>
    <mergeCell ref="A254:A256"/>
    <mergeCell ref="C254:C256"/>
    <mergeCell ref="D254:D256"/>
    <mergeCell ref="A245:A247"/>
    <mergeCell ref="C245:C247"/>
    <mergeCell ref="D245:D247"/>
    <mergeCell ref="A248:A250"/>
    <mergeCell ref="C248:C250"/>
    <mergeCell ref="D248:D250"/>
    <mergeCell ref="A263:A265"/>
    <mergeCell ref="C263:C265"/>
    <mergeCell ref="D263:D265"/>
    <mergeCell ref="A266:A268"/>
    <mergeCell ref="C266:C268"/>
    <mergeCell ref="D266:D268"/>
    <mergeCell ref="A257:A259"/>
    <mergeCell ref="C257:C259"/>
    <mergeCell ref="D257:D259"/>
    <mergeCell ref="A260:A262"/>
    <mergeCell ref="C260:C262"/>
    <mergeCell ref="D260:D262"/>
    <mergeCell ref="A275:A277"/>
    <mergeCell ref="C275:C277"/>
    <mergeCell ref="D275:D277"/>
    <mergeCell ref="A278:A280"/>
    <mergeCell ref="C278:C280"/>
    <mergeCell ref="D278:D280"/>
    <mergeCell ref="A269:A271"/>
    <mergeCell ref="C269:C271"/>
    <mergeCell ref="D269:D271"/>
    <mergeCell ref="A272:A274"/>
    <mergeCell ref="C272:C274"/>
    <mergeCell ref="D272:D274"/>
    <mergeCell ref="A290:A292"/>
    <mergeCell ref="C290:C292"/>
    <mergeCell ref="D290:D292"/>
    <mergeCell ref="A293:A295"/>
    <mergeCell ref="C293:C295"/>
    <mergeCell ref="D293:D295"/>
    <mergeCell ref="A281:A283"/>
    <mergeCell ref="B281:B307"/>
    <mergeCell ref="C281:C283"/>
    <mergeCell ref="D281:D283"/>
    <mergeCell ref="A284:A286"/>
    <mergeCell ref="C284:C286"/>
    <mergeCell ref="D284:D286"/>
    <mergeCell ref="A287:A289"/>
    <mergeCell ref="C287:C289"/>
    <mergeCell ref="D287:D289"/>
    <mergeCell ref="A302:A304"/>
    <mergeCell ref="C302:C304"/>
    <mergeCell ref="D302:D304"/>
    <mergeCell ref="A305:A307"/>
    <mergeCell ref="C305:C307"/>
    <mergeCell ref="D305:D307"/>
    <mergeCell ref="A296:A298"/>
    <mergeCell ref="C296:C298"/>
    <mergeCell ref="D296:D298"/>
    <mergeCell ref="A299:A301"/>
    <mergeCell ref="C299:C301"/>
    <mergeCell ref="D299:D301"/>
    <mergeCell ref="A317:A319"/>
    <mergeCell ref="C317:C319"/>
    <mergeCell ref="D317:D319"/>
    <mergeCell ref="A320:A322"/>
    <mergeCell ref="C320:C322"/>
    <mergeCell ref="D320:D322"/>
    <mergeCell ref="A308:A310"/>
    <mergeCell ref="B308:B373"/>
    <mergeCell ref="C308:C310"/>
    <mergeCell ref="D308:D310"/>
    <mergeCell ref="A311:A313"/>
    <mergeCell ref="C311:C313"/>
    <mergeCell ref="D311:D313"/>
    <mergeCell ref="A314:A316"/>
    <mergeCell ref="C314:C316"/>
    <mergeCell ref="D314:D316"/>
    <mergeCell ref="A329:A331"/>
    <mergeCell ref="C329:C331"/>
    <mergeCell ref="D329:D331"/>
    <mergeCell ref="A332:A334"/>
    <mergeCell ref="C332:C334"/>
    <mergeCell ref="D332:D334"/>
    <mergeCell ref="A323:A325"/>
    <mergeCell ref="C323:C325"/>
    <mergeCell ref="D323:D325"/>
    <mergeCell ref="A326:A328"/>
    <mergeCell ref="C326:C328"/>
    <mergeCell ref="D326:D328"/>
    <mergeCell ref="A341:A343"/>
    <mergeCell ref="C341:C343"/>
    <mergeCell ref="D341:D343"/>
    <mergeCell ref="A344:A346"/>
    <mergeCell ref="C344:C346"/>
    <mergeCell ref="D344:D346"/>
    <mergeCell ref="A335:A337"/>
    <mergeCell ref="C335:C337"/>
    <mergeCell ref="D335:D337"/>
    <mergeCell ref="A338:A340"/>
    <mergeCell ref="C338:C340"/>
    <mergeCell ref="D338:D340"/>
    <mergeCell ref="A353:A355"/>
    <mergeCell ref="C353:C355"/>
    <mergeCell ref="D353:D355"/>
    <mergeCell ref="A356:A358"/>
    <mergeCell ref="C356:C358"/>
    <mergeCell ref="D356:D358"/>
    <mergeCell ref="A347:A349"/>
    <mergeCell ref="C347:C349"/>
    <mergeCell ref="D347:D349"/>
    <mergeCell ref="A350:A352"/>
    <mergeCell ref="C350:C352"/>
    <mergeCell ref="D350:D352"/>
    <mergeCell ref="A365:A367"/>
    <mergeCell ref="C365:C367"/>
    <mergeCell ref="D365:D367"/>
    <mergeCell ref="A368:A370"/>
    <mergeCell ref="C368:C370"/>
    <mergeCell ref="D368:D370"/>
    <mergeCell ref="A359:A361"/>
    <mergeCell ref="C359:C361"/>
    <mergeCell ref="D359:D361"/>
    <mergeCell ref="A362:A364"/>
    <mergeCell ref="C362:C364"/>
    <mergeCell ref="D362:D364"/>
    <mergeCell ref="A380:A382"/>
    <mergeCell ref="C380:C382"/>
    <mergeCell ref="D380:D382"/>
    <mergeCell ref="A383:A385"/>
    <mergeCell ref="C383:C385"/>
    <mergeCell ref="D383:D385"/>
    <mergeCell ref="A371:A373"/>
    <mergeCell ref="C371:C373"/>
    <mergeCell ref="D371:D373"/>
    <mergeCell ref="A374:A376"/>
    <mergeCell ref="B374:B424"/>
    <mergeCell ref="C374:C376"/>
    <mergeCell ref="D374:D376"/>
    <mergeCell ref="A377:A379"/>
    <mergeCell ref="C377:C379"/>
    <mergeCell ref="D377:D379"/>
    <mergeCell ref="A392:A394"/>
    <mergeCell ref="C392:C394"/>
    <mergeCell ref="D392:D394"/>
    <mergeCell ref="A395:A397"/>
    <mergeCell ref="C395:C397"/>
    <mergeCell ref="D395:D397"/>
    <mergeCell ref="A386:A388"/>
    <mergeCell ref="C386:C388"/>
    <mergeCell ref="D386:D388"/>
    <mergeCell ref="A389:A391"/>
    <mergeCell ref="C389:C391"/>
    <mergeCell ref="D389:D391"/>
    <mergeCell ref="A404:A406"/>
    <mergeCell ref="C404:C406"/>
    <mergeCell ref="D404:D406"/>
    <mergeCell ref="A407:A409"/>
    <mergeCell ref="C407:C409"/>
    <mergeCell ref="D407:D409"/>
    <mergeCell ref="A398:A400"/>
    <mergeCell ref="C398:C400"/>
    <mergeCell ref="D398:D400"/>
    <mergeCell ref="A401:A403"/>
    <mergeCell ref="C401:C403"/>
    <mergeCell ref="D401:D403"/>
    <mergeCell ref="A416:A418"/>
    <mergeCell ref="C416:C418"/>
    <mergeCell ref="D416:D418"/>
    <mergeCell ref="A419:A421"/>
    <mergeCell ref="C419:C421"/>
    <mergeCell ref="D419:D421"/>
    <mergeCell ref="A410:A412"/>
    <mergeCell ref="C410:C412"/>
    <mergeCell ref="D410:D412"/>
    <mergeCell ref="A413:A415"/>
    <mergeCell ref="C413:C415"/>
    <mergeCell ref="D413:D415"/>
    <mergeCell ref="A431:A433"/>
    <mergeCell ref="C431:C433"/>
    <mergeCell ref="D431:D433"/>
    <mergeCell ref="A434:A436"/>
    <mergeCell ref="C434:C436"/>
    <mergeCell ref="D434:D436"/>
    <mergeCell ref="A422:A424"/>
    <mergeCell ref="C422:C424"/>
    <mergeCell ref="D422:D424"/>
    <mergeCell ref="A425:A427"/>
    <mergeCell ref="B425:B463"/>
    <mergeCell ref="C425:C427"/>
    <mergeCell ref="D425:D427"/>
    <mergeCell ref="A428:A430"/>
    <mergeCell ref="C428:C430"/>
    <mergeCell ref="D428:D430"/>
    <mergeCell ref="A443:A445"/>
    <mergeCell ref="C443:C445"/>
    <mergeCell ref="D443:D445"/>
    <mergeCell ref="A446:A448"/>
    <mergeCell ref="C446:C448"/>
    <mergeCell ref="D446:D448"/>
    <mergeCell ref="A437:A439"/>
    <mergeCell ref="C437:C439"/>
    <mergeCell ref="D437:D439"/>
    <mergeCell ref="A440:A442"/>
    <mergeCell ref="C440:C442"/>
    <mergeCell ref="D440:D442"/>
    <mergeCell ref="A455:A457"/>
    <mergeCell ref="C455:C457"/>
    <mergeCell ref="D455:D457"/>
    <mergeCell ref="A458:A460"/>
    <mergeCell ref="C458:C460"/>
    <mergeCell ref="D458:D460"/>
    <mergeCell ref="A449:A451"/>
    <mergeCell ref="C449:C451"/>
    <mergeCell ref="D449:D451"/>
    <mergeCell ref="A452:A454"/>
    <mergeCell ref="C452:C454"/>
    <mergeCell ref="D452:D454"/>
    <mergeCell ref="A461:A463"/>
    <mergeCell ref="C461:C463"/>
    <mergeCell ref="D461:D463"/>
    <mergeCell ref="A464:A466"/>
    <mergeCell ref="B464:B505"/>
    <mergeCell ref="C464:C466"/>
    <mergeCell ref="D464:D466"/>
    <mergeCell ref="A467:A469"/>
    <mergeCell ref="C467:C469"/>
    <mergeCell ref="D467:D469"/>
    <mergeCell ref="A476:A478"/>
    <mergeCell ref="C476:C478"/>
    <mergeCell ref="D476:D478"/>
    <mergeCell ref="A479:A481"/>
    <mergeCell ref="C479:C481"/>
    <mergeCell ref="D479:D481"/>
    <mergeCell ref="A470:A472"/>
    <mergeCell ref="C470:C472"/>
    <mergeCell ref="D470:D472"/>
    <mergeCell ref="A473:A475"/>
    <mergeCell ref="C473:C475"/>
    <mergeCell ref="D473:D475"/>
    <mergeCell ref="A488:A490"/>
    <mergeCell ref="C488:C490"/>
    <mergeCell ref="D488:D490"/>
    <mergeCell ref="A491:A493"/>
    <mergeCell ref="C491:C493"/>
    <mergeCell ref="D491:D493"/>
    <mergeCell ref="A482:A484"/>
    <mergeCell ref="C482:C484"/>
    <mergeCell ref="D482:D484"/>
    <mergeCell ref="A485:A487"/>
    <mergeCell ref="C485:C487"/>
    <mergeCell ref="D485:D487"/>
    <mergeCell ref="A500:A502"/>
    <mergeCell ref="C500:C502"/>
    <mergeCell ref="D500:D502"/>
    <mergeCell ref="A503:A505"/>
    <mergeCell ref="C503:C505"/>
    <mergeCell ref="D503:D505"/>
    <mergeCell ref="A494:A496"/>
    <mergeCell ref="C494:C496"/>
    <mergeCell ref="D494:D496"/>
    <mergeCell ref="A497:A499"/>
    <mergeCell ref="C497:C499"/>
    <mergeCell ref="D497:D499"/>
    <mergeCell ref="A506:A508"/>
    <mergeCell ref="B506:B517"/>
    <mergeCell ref="C506:C508"/>
    <mergeCell ref="D506:D508"/>
    <mergeCell ref="A509:A511"/>
    <mergeCell ref="C509:C511"/>
    <mergeCell ref="D509:D511"/>
    <mergeCell ref="A512:A514"/>
    <mergeCell ref="C512:C514"/>
    <mergeCell ref="D512:D514"/>
    <mergeCell ref="A524:A526"/>
    <mergeCell ref="C524:C526"/>
    <mergeCell ref="D524:D526"/>
    <mergeCell ref="A527:A529"/>
    <mergeCell ref="C527:C529"/>
    <mergeCell ref="D527:D529"/>
    <mergeCell ref="A515:A517"/>
    <mergeCell ref="C515:C517"/>
    <mergeCell ref="D515:D517"/>
    <mergeCell ref="A518:A520"/>
    <mergeCell ref="B518:B532"/>
    <mergeCell ref="C518:C520"/>
    <mergeCell ref="D518:D520"/>
    <mergeCell ref="A521:A523"/>
    <mergeCell ref="C521:C523"/>
    <mergeCell ref="D521:D523"/>
    <mergeCell ref="A539:A541"/>
    <mergeCell ref="C539:C541"/>
    <mergeCell ref="D539:D541"/>
    <mergeCell ref="A542:A544"/>
    <mergeCell ref="C542:C544"/>
    <mergeCell ref="D542:D544"/>
    <mergeCell ref="A530:A532"/>
    <mergeCell ref="C530:C532"/>
    <mergeCell ref="D530:D532"/>
    <mergeCell ref="A533:A535"/>
    <mergeCell ref="B533:B580"/>
    <mergeCell ref="C533:C535"/>
    <mergeCell ref="D533:D535"/>
    <mergeCell ref="A536:A538"/>
    <mergeCell ref="C536:C538"/>
    <mergeCell ref="D536:D538"/>
    <mergeCell ref="A551:A553"/>
    <mergeCell ref="C551:C553"/>
    <mergeCell ref="D551:D553"/>
    <mergeCell ref="A554:A556"/>
    <mergeCell ref="C554:C556"/>
    <mergeCell ref="D554:D556"/>
    <mergeCell ref="A545:A547"/>
    <mergeCell ref="C545:C547"/>
    <mergeCell ref="D545:D547"/>
    <mergeCell ref="A548:A550"/>
    <mergeCell ref="C548:C550"/>
    <mergeCell ref="D548:D550"/>
    <mergeCell ref="A563:A565"/>
    <mergeCell ref="C563:C565"/>
    <mergeCell ref="D563:D565"/>
    <mergeCell ref="A566:A568"/>
    <mergeCell ref="C566:C568"/>
    <mergeCell ref="D566:D568"/>
    <mergeCell ref="A557:A559"/>
    <mergeCell ref="C557:C559"/>
    <mergeCell ref="D557:D559"/>
    <mergeCell ref="A560:A562"/>
    <mergeCell ref="C560:C562"/>
    <mergeCell ref="D560:D562"/>
    <mergeCell ref="A575:A577"/>
    <mergeCell ref="C575:C577"/>
    <mergeCell ref="D575:D577"/>
    <mergeCell ref="A578:A580"/>
    <mergeCell ref="C578:C580"/>
    <mergeCell ref="D578:D580"/>
    <mergeCell ref="A569:A571"/>
    <mergeCell ref="C569:C571"/>
    <mergeCell ref="D569:D571"/>
    <mergeCell ref="A572:A574"/>
    <mergeCell ref="C572:C574"/>
    <mergeCell ref="D572:D574"/>
    <mergeCell ref="D587:D589"/>
    <mergeCell ref="A590:A592"/>
    <mergeCell ref="C590:C592"/>
    <mergeCell ref="D590:D592"/>
    <mergeCell ref="A593:A595"/>
    <mergeCell ref="C593:C595"/>
    <mergeCell ref="D593:D595"/>
    <mergeCell ref="A581:A583"/>
    <mergeCell ref="B581:B583"/>
    <mergeCell ref="C581:C583"/>
    <mergeCell ref="D581:D583"/>
    <mergeCell ref="A584:A586"/>
    <mergeCell ref="B584:B598"/>
    <mergeCell ref="C584:C586"/>
    <mergeCell ref="D584:D586"/>
    <mergeCell ref="A587:A589"/>
    <mergeCell ref="C587:C589"/>
    <mergeCell ref="A596:A598"/>
    <mergeCell ref="C596:C598"/>
    <mergeCell ref="D596:D598"/>
    <mergeCell ref="A599:A601"/>
    <mergeCell ref="B599:B655"/>
    <mergeCell ref="C599:C601"/>
    <mergeCell ref="D599:D601"/>
    <mergeCell ref="A602:A604"/>
    <mergeCell ref="C602:C604"/>
    <mergeCell ref="D602:D604"/>
    <mergeCell ref="A611:A613"/>
    <mergeCell ref="C611:C613"/>
    <mergeCell ref="D611:D613"/>
    <mergeCell ref="A614:A616"/>
    <mergeCell ref="C614:C616"/>
    <mergeCell ref="D614:D616"/>
    <mergeCell ref="A605:A607"/>
    <mergeCell ref="C605:C607"/>
    <mergeCell ref="D605:D607"/>
    <mergeCell ref="A608:A610"/>
    <mergeCell ref="C608:C610"/>
    <mergeCell ref="D608:D610"/>
    <mergeCell ref="A623:A625"/>
    <mergeCell ref="C623:C625"/>
    <mergeCell ref="D623:D625"/>
    <mergeCell ref="A626:A628"/>
    <mergeCell ref="C626:C628"/>
    <mergeCell ref="D626:D628"/>
    <mergeCell ref="A617:A619"/>
    <mergeCell ref="C617:C619"/>
    <mergeCell ref="D617:D619"/>
    <mergeCell ref="A620:A622"/>
    <mergeCell ref="C620:C622"/>
    <mergeCell ref="D620:D622"/>
    <mergeCell ref="A635:A637"/>
    <mergeCell ref="C635:C637"/>
    <mergeCell ref="D635:D637"/>
    <mergeCell ref="A638:A640"/>
    <mergeCell ref="C638:C640"/>
    <mergeCell ref="D638:D640"/>
    <mergeCell ref="A629:A631"/>
    <mergeCell ref="C629:C631"/>
    <mergeCell ref="D629:D631"/>
    <mergeCell ref="A632:A634"/>
    <mergeCell ref="C632:C634"/>
    <mergeCell ref="D632:D634"/>
    <mergeCell ref="A647:A649"/>
    <mergeCell ref="C647:C649"/>
    <mergeCell ref="D647:D649"/>
    <mergeCell ref="A650:A652"/>
    <mergeCell ref="C650:C652"/>
    <mergeCell ref="D650:D652"/>
    <mergeCell ref="A641:A643"/>
    <mergeCell ref="C641:C643"/>
    <mergeCell ref="D641:D643"/>
    <mergeCell ref="A644:A646"/>
    <mergeCell ref="C644:C646"/>
    <mergeCell ref="D644:D646"/>
    <mergeCell ref="A662:A664"/>
    <mergeCell ref="C662:C664"/>
    <mergeCell ref="D662:D664"/>
    <mergeCell ref="A665:A667"/>
    <mergeCell ref="C665:C667"/>
    <mergeCell ref="D665:D667"/>
    <mergeCell ref="A653:A655"/>
    <mergeCell ref="C653:C655"/>
    <mergeCell ref="D653:D655"/>
    <mergeCell ref="A656:A658"/>
    <mergeCell ref="B656:B754"/>
    <mergeCell ref="C656:C658"/>
    <mergeCell ref="D656:D658"/>
    <mergeCell ref="A659:A661"/>
    <mergeCell ref="C659:C661"/>
    <mergeCell ref="D659:D661"/>
    <mergeCell ref="A674:A676"/>
    <mergeCell ref="C674:C676"/>
    <mergeCell ref="D674:D676"/>
    <mergeCell ref="A677:A679"/>
    <mergeCell ref="C677:C679"/>
    <mergeCell ref="D677:D679"/>
    <mergeCell ref="A668:A670"/>
    <mergeCell ref="C668:C670"/>
    <mergeCell ref="D668:D670"/>
    <mergeCell ref="A671:A673"/>
    <mergeCell ref="C671:C673"/>
    <mergeCell ref="D671:D673"/>
    <mergeCell ref="A686:A688"/>
    <mergeCell ref="C686:C688"/>
    <mergeCell ref="D686:D688"/>
    <mergeCell ref="A689:A691"/>
    <mergeCell ref="C689:C691"/>
    <mergeCell ref="D689:D691"/>
    <mergeCell ref="A680:A682"/>
    <mergeCell ref="C680:C682"/>
    <mergeCell ref="D680:D682"/>
    <mergeCell ref="A683:A685"/>
    <mergeCell ref="C683:C685"/>
    <mergeCell ref="D683:D685"/>
    <mergeCell ref="A698:A700"/>
    <mergeCell ref="C698:C700"/>
    <mergeCell ref="D698:D700"/>
    <mergeCell ref="A701:A703"/>
    <mergeCell ref="C701:C703"/>
    <mergeCell ref="D701:D703"/>
    <mergeCell ref="A692:A694"/>
    <mergeCell ref="C692:C694"/>
    <mergeCell ref="D692:D694"/>
    <mergeCell ref="A695:A697"/>
    <mergeCell ref="C695:C697"/>
    <mergeCell ref="D695:D697"/>
    <mergeCell ref="A710:A712"/>
    <mergeCell ref="C710:C712"/>
    <mergeCell ref="D710:D712"/>
    <mergeCell ref="A713:A715"/>
    <mergeCell ref="C713:C715"/>
    <mergeCell ref="D713:D715"/>
    <mergeCell ref="A704:A706"/>
    <mergeCell ref="C704:C706"/>
    <mergeCell ref="D704:D706"/>
    <mergeCell ref="A707:A709"/>
    <mergeCell ref="C707:C709"/>
    <mergeCell ref="D707:D709"/>
    <mergeCell ref="A722:A724"/>
    <mergeCell ref="C722:C724"/>
    <mergeCell ref="D722:D724"/>
    <mergeCell ref="A725:A727"/>
    <mergeCell ref="C725:C727"/>
    <mergeCell ref="D725:D727"/>
    <mergeCell ref="A716:A718"/>
    <mergeCell ref="C716:C718"/>
    <mergeCell ref="D716:D718"/>
    <mergeCell ref="A719:A721"/>
    <mergeCell ref="C719:C721"/>
    <mergeCell ref="D719:D721"/>
    <mergeCell ref="A734:A736"/>
    <mergeCell ref="C734:C736"/>
    <mergeCell ref="D734:D736"/>
    <mergeCell ref="A737:A739"/>
    <mergeCell ref="C737:C739"/>
    <mergeCell ref="D737:D739"/>
    <mergeCell ref="A728:A730"/>
    <mergeCell ref="C728:C730"/>
    <mergeCell ref="D728:D730"/>
    <mergeCell ref="A731:A733"/>
    <mergeCell ref="C731:C733"/>
    <mergeCell ref="D731:D733"/>
    <mergeCell ref="A746:A748"/>
    <mergeCell ref="C746:C748"/>
    <mergeCell ref="D746:D748"/>
    <mergeCell ref="A749:A751"/>
    <mergeCell ref="C749:C751"/>
    <mergeCell ref="D749:D751"/>
    <mergeCell ref="A740:A742"/>
    <mergeCell ref="C740:C742"/>
    <mergeCell ref="D740:D742"/>
    <mergeCell ref="A743:A745"/>
    <mergeCell ref="C743:C745"/>
    <mergeCell ref="D743:D745"/>
    <mergeCell ref="A752:A754"/>
    <mergeCell ref="C752:C754"/>
    <mergeCell ref="D752:D754"/>
    <mergeCell ref="A755:A757"/>
    <mergeCell ref="B755:B805"/>
    <mergeCell ref="C755:C757"/>
    <mergeCell ref="D755:D757"/>
    <mergeCell ref="A758:A760"/>
    <mergeCell ref="C758:C760"/>
    <mergeCell ref="D758:D760"/>
    <mergeCell ref="A767:A769"/>
    <mergeCell ref="C767:C769"/>
    <mergeCell ref="D767:D769"/>
    <mergeCell ref="A770:A772"/>
    <mergeCell ref="C770:C772"/>
    <mergeCell ref="D770:D772"/>
    <mergeCell ref="A761:A763"/>
    <mergeCell ref="C761:C763"/>
    <mergeCell ref="D761:D763"/>
    <mergeCell ref="A764:A766"/>
    <mergeCell ref="C764:C766"/>
    <mergeCell ref="D764:D766"/>
    <mergeCell ref="A779:A781"/>
    <mergeCell ref="C779:C781"/>
    <mergeCell ref="D779:D781"/>
    <mergeCell ref="A782:A784"/>
    <mergeCell ref="C782:C784"/>
    <mergeCell ref="D782:D784"/>
    <mergeCell ref="A773:A775"/>
    <mergeCell ref="C773:C775"/>
    <mergeCell ref="D773:D775"/>
    <mergeCell ref="A776:A778"/>
    <mergeCell ref="C776:C778"/>
    <mergeCell ref="D776:D778"/>
    <mergeCell ref="A791:A793"/>
    <mergeCell ref="C791:C793"/>
    <mergeCell ref="D791:D793"/>
    <mergeCell ref="A794:A796"/>
    <mergeCell ref="C794:C796"/>
    <mergeCell ref="D794:D796"/>
    <mergeCell ref="A785:A787"/>
    <mergeCell ref="C785:C787"/>
    <mergeCell ref="D785:D787"/>
    <mergeCell ref="A788:A790"/>
    <mergeCell ref="C788:C790"/>
    <mergeCell ref="D788:D790"/>
    <mergeCell ref="A803:A805"/>
    <mergeCell ref="C803:C805"/>
    <mergeCell ref="D803:D805"/>
    <mergeCell ref="A806:A808"/>
    <mergeCell ref="B806:B808"/>
    <mergeCell ref="C806:C808"/>
    <mergeCell ref="D806:D808"/>
    <mergeCell ref="A797:A799"/>
    <mergeCell ref="C797:C799"/>
    <mergeCell ref="D797:D799"/>
    <mergeCell ref="A800:A802"/>
    <mergeCell ref="C800:C802"/>
    <mergeCell ref="D800:D802"/>
    <mergeCell ref="A815:A817"/>
    <mergeCell ref="B815:B820"/>
    <mergeCell ref="C815:C817"/>
    <mergeCell ref="D815:D817"/>
    <mergeCell ref="A818:A820"/>
    <mergeCell ref="C818:C820"/>
    <mergeCell ref="D818:D820"/>
    <mergeCell ref="A809:A811"/>
    <mergeCell ref="B809:B814"/>
    <mergeCell ref="C809:C811"/>
    <mergeCell ref="D809:D811"/>
    <mergeCell ref="A812:A814"/>
    <mergeCell ref="C812:C814"/>
    <mergeCell ref="D812:D8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C04D1-6885-4F59-BA4F-4C2B924A2189}">
  <dimension ref="A1:V62"/>
  <sheetViews>
    <sheetView topLeftCell="A11" zoomScale="90" zoomScaleNormal="90" zoomScaleSheetLayoutView="80" workbookViewId="0">
      <selection activeCell="M63" sqref="M63"/>
    </sheetView>
  </sheetViews>
  <sheetFormatPr baseColWidth="10" defaultColWidth="11.42578125" defaultRowHeight="12.75" x14ac:dyDescent="0.25"/>
  <cols>
    <col min="1" max="1" width="8.28515625" style="73" customWidth="1"/>
    <col min="2" max="2" width="7.7109375" style="73" hidden="1" customWidth="1"/>
    <col min="3" max="3" width="9.42578125" style="73" hidden="1" customWidth="1"/>
    <col min="4" max="4" width="7.42578125" style="73" hidden="1" customWidth="1"/>
    <col min="5" max="5" width="13.5703125" style="70" customWidth="1"/>
    <col min="6" max="6" width="10.7109375" style="85" customWidth="1"/>
    <col min="7" max="7" width="10.140625" style="85" customWidth="1"/>
    <col min="8" max="8" width="10.28515625" style="85" customWidth="1"/>
    <col min="9" max="9" width="9.7109375" style="85" customWidth="1"/>
    <col min="10" max="16384" width="11.42578125" style="70"/>
  </cols>
  <sheetData>
    <row r="1" spans="1:10" s="69" customFormat="1" ht="18.75" x14ac:dyDescent="0.25">
      <c r="A1" s="353" t="s">
        <v>944</v>
      </c>
      <c r="B1" s="353"/>
      <c r="C1" s="353"/>
      <c r="D1" s="353"/>
      <c r="E1" s="353"/>
      <c r="F1" s="353"/>
      <c r="G1" s="353"/>
      <c r="H1" s="353"/>
      <c r="I1" s="353"/>
    </row>
    <row r="2" spans="1:10" s="69" customFormat="1" ht="18.75" x14ac:dyDescent="0.25">
      <c r="A2" s="353" t="s">
        <v>1</v>
      </c>
      <c r="B2" s="353"/>
      <c r="C2" s="353"/>
      <c r="D2" s="353"/>
      <c r="E2" s="353"/>
      <c r="F2" s="353"/>
      <c r="G2" s="353"/>
      <c r="H2" s="353"/>
      <c r="I2" s="353"/>
    </row>
    <row r="3" spans="1:10" x14ac:dyDescent="0.25">
      <c r="A3" s="354"/>
      <c r="B3" s="354"/>
      <c r="C3" s="354"/>
      <c r="D3" s="354"/>
      <c r="E3" s="354"/>
      <c r="F3" s="354"/>
      <c r="G3" s="354"/>
      <c r="H3" s="354"/>
      <c r="I3" s="354"/>
    </row>
    <row r="4" spans="1:10" s="71" customFormat="1" ht="28.5" customHeight="1" x14ac:dyDescent="0.25">
      <c r="A4" s="448" t="s">
        <v>2</v>
      </c>
      <c r="B4" s="448"/>
      <c r="C4" s="448"/>
      <c r="D4" s="448" t="s">
        <v>945</v>
      </c>
      <c r="E4" s="448"/>
      <c r="F4" s="448"/>
      <c r="G4" s="448"/>
      <c r="H4" s="448"/>
      <c r="I4" s="448"/>
    </row>
    <row r="5" spans="1:10" s="71" customFormat="1" ht="15" x14ac:dyDescent="0.25">
      <c r="A5" s="447" t="s">
        <v>3</v>
      </c>
      <c r="B5" s="447"/>
      <c r="C5" s="447"/>
      <c r="D5" s="448" t="s">
        <v>946</v>
      </c>
      <c r="E5" s="448"/>
      <c r="F5" s="448"/>
      <c r="G5" s="448"/>
      <c r="H5" s="448"/>
      <c r="I5" s="448"/>
    </row>
    <row r="6" spans="1:10" s="71" customFormat="1" ht="30" customHeight="1" x14ac:dyDescent="0.25">
      <c r="A6" s="447" t="s">
        <v>4</v>
      </c>
      <c r="B6" s="447"/>
      <c r="C6" s="447"/>
      <c r="D6" s="448" t="s">
        <v>947</v>
      </c>
      <c r="E6" s="448"/>
      <c r="F6" s="448"/>
      <c r="G6" s="448"/>
      <c r="H6" s="448"/>
      <c r="I6" s="448"/>
    </row>
    <row r="7" spans="1:10" s="71" customFormat="1" ht="24.75" customHeight="1" x14ac:dyDescent="0.25">
      <c r="A7" s="447" t="s">
        <v>5</v>
      </c>
      <c r="B7" s="447"/>
      <c r="C7" s="447"/>
      <c r="D7" s="448" t="s">
        <v>948</v>
      </c>
      <c r="E7" s="448"/>
      <c r="F7" s="448"/>
      <c r="G7" s="448"/>
      <c r="H7" s="448"/>
      <c r="I7" s="448"/>
    </row>
    <row r="8" spans="1:10" s="71" customFormat="1" ht="15" x14ac:dyDescent="0.25">
      <c r="A8" s="447" t="s">
        <v>6</v>
      </c>
      <c r="B8" s="447"/>
      <c r="C8" s="447"/>
      <c r="D8" s="448"/>
      <c r="E8" s="448"/>
      <c r="F8" s="448"/>
      <c r="G8" s="448"/>
      <c r="H8" s="448"/>
      <c r="I8" s="448"/>
    </row>
    <row r="9" spans="1:10" x14ac:dyDescent="0.25">
      <c r="A9" s="336"/>
      <c r="B9" s="336"/>
      <c r="C9" s="336"/>
      <c r="D9" s="337"/>
      <c r="E9" s="337"/>
      <c r="F9" s="337"/>
      <c r="G9" s="337"/>
      <c r="H9" s="337"/>
      <c r="I9" s="337"/>
    </row>
    <row r="10" spans="1:10" s="71" customFormat="1" ht="63.75" customHeight="1" x14ac:dyDescent="0.25">
      <c r="A10" s="333" t="s">
        <v>7</v>
      </c>
      <c r="B10" s="334"/>
      <c r="C10" s="335"/>
      <c r="D10" s="333" t="s">
        <v>949</v>
      </c>
      <c r="E10" s="334"/>
      <c r="F10" s="334"/>
      <c r="G10" s="334"/>
      <c r="H10" s="334"/>
      <c r="I10" s="335"/>
      <c r="J10" s="72"/>
    </row>
    <row r="11" spans="1:10" ht="12" customHeight="1" x14ac:dyDescent="0.25">
      <c r="A11" s="336"/>
      <c r="B11" s="336"/>
      <c r="C11" s="336"/>
      <c r="D11" s="337"/>
      <c r="E11" s="337"/>
      <c r="F11" s="337"/>
      <c r="G11" s="337"/>
      <c r="H11" s="337"/>
      <c r="I11" s="337"/>
      <c r="J11" s="73"/>
    </row>
    <row r="12" spans="1:10" s="74" customFormat="1" ht="11.25" x14ac:dyDescent="0.25">
      <c r="A12" s="338" t="s">
        <v>8</v>
      </c>
      <c r="B12" s="339"/>
      <c r="C12" s="339"/>
      <c r="D12" s="339"/>
      <c r="E12" s="339"/>
      <c r="F12" s="339"/>
      <c r="G12" s="339"/>
      <c r="H12" s="339"/>
      <c r="I12" s="340"/>
      <c r="J12" s="75"/>
    </row>
    <row r="13" spans="1:10" s="74" customFormat="1" ht="11.25" x14ac:dyDescent="0.25">
      <c r="A13" s="325" t="s">
        <v>9</v>
      </c>
      <c r="B13" s="326"/>
      <c r="C13" s="326"/>
      <c r="D13" s="326"/>
      <c r="E13" s="326"/>
      <c r="F13" s="326"/>
      <c r="G13" s="326"/>
      <c r="H13" s="326"/>
      <c r="I13" s="327"/>
      <c r="J13" s="75"/>
    </row>
    <row r="14" spans="1:10" s="74" customFormat="1" ht="11.25" x14ac:dyDescent="0.25">
      <c r="A14" s="325" t="s">
        <v>10</v>
      </c>
      <c r="B14" s="326"/>
      <c r="C14" s="326"/>
      <c r="D14" s="326"/>
      <c r="E14" s="326"/>
      <c r="F14" s="326"/>
      <c r="G14" s="326"/>
      <c r="H14" s="326"/>
      <c r="I14" s="327"/>
      <c r="J14" s="75"/>
    </row>
    <row r="15" spans="1:10" s="74" customFormat="1" ht="11.25" x14ac:dyDescent="0.25">
      <c r="A15" s="325" t="s">
        <v>11</v>
      </c>
      <c r="B15" s="326"/>
      <c r="C15" s="326"/>
      <c r="D15" s="326"/>
      <c r="E15" s="326"/>
      <c r="F15" s="326"/>
      <c r="G15" s="326"/>
      <c r="H15" s="326"/>
      <c r="I15" s="327"/>
      <c r="J15" s="76"/>
    </row>
    <row r="16" spans="1:10" s="74" customFormat="1" ht="11.25" x14ac:dyDescent="0.25">
      <c r="A16" s="325" t="s">
        <v>12</v>
      </c>
      <c r="B16" s="326"/>
      <c r="C16" s="326"/>
      <c r="D16" s="326"/>
      <c r="E16" s="326"/>
      <c r="F16" s="326"/>
      <c r="G16" s="326"/>
      <c r="H16" s="326"/>
      <c r="I16" s="327"/>
      <c r="J16" s="76"/>
    </row>
    <row r="17" spans="1:22" x14ac:dyDescent="0.25">
      <c r="A17" s="162"/>
      <c r="B17" s="162"/>
      <c r="C17" s="162"/>
      <c r="D17" s="162"/>
      <c r="E17" s="162"/>
      <c r="F17" s="87"/>
      <c r="G17" s="163"/>
      <c r="H17" s="164"/>
      <c r="I17" s="164"/>
    </row>
    <row r="18" spans="1:22" s="77" customFormat="1" ht="15" customHeight="1" x14ac:dyDescent="0.25">
      <c r="A18" s="328" t="s">
        <v>13</v>
      </c>
      <c r="B18" s="328"/>
      <c r="C18" s="328"/>
      <c r="D18" s="328"/>
      <c r="E18" s="328" t="s">
        <v>14</v>
      </c>
      <c r="F18" s="360" t="s">
        <v>15</v>
      </c>
      <c r="G18" s="360"/>
      <c r="H18" s="360"/>
      <c r="I18" s="360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</row>
    <row r="19" spans="1:22" s="77" customFormat="1" ht="14.65" customHeight="1" x14ac:dyDescent="0.25">
      <c r="A19" s="328"/>
      <c r="B19" s="328"/>
      <c r="C19" s="328"/>
      <c r="D19" s="328"/>
      <c r="E19" s="328"/>
      <c r="F19" s="360" t="s">
        <v>52</v>
      </c>
      <c r="G19" s="360" t="s">
        <v>16</v>
      </c>
      <c r="H19" s="360" t="s">
        <v>17</v>
      </c>
      <c r="I19" s="360" t="s">
        <v>53</v>
      </c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</row>
    <row r="20" spans="1:22" s="77" customFormat="1" ht="30" x14ac:dyDescent="0.25">
      <c r="A20" s="165" t="s">
        <v>18</v>
      </c>
      <c r="B20" s="166" t="s">
        <v>19</v>
      </c>
      <c r="C20" s="166" t="s">
        <v>20</v>
      </c>
      <c r="D20" s="166" t="s">
        <v>21</v>
      </c>
      <c r="E20" s="328"/>
      <c r="F20" s="360"/>
      <c r="G20" s="360"/>
      <c r="H20" s="360"/>
      <c r="I20" s="360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22" s="80" customFormat="1" x14ac:dyDescent="0.2">
      <c r="A21" s="449" t="s">
        <v>22</v>
      </c>
      <c r="B21" s="449"/>
      <c r="C21" s="449"/>
      <c r="D21" s="449"/>
      <c r="E21" s="184" t="s">
        <v>23</v>
      </c>
      <c r="F21" s="167">
        <v>1</v>
      </c>
      <c r="G21" s="167">
        <f>+(1-G22/G23)*100%</f>
        <v>0.85714285714285721</v>
      </c>
      <c r="H21" s="167">
        <f t="shared" ref="H21:I21" si="0">+(1-H22/H23)*100%</f>
        <v>0.5714285714285714</v>
      </c>
      <c r="I21" s="167">
        <f t="shared" si="0"/>
        <v>0.4285714285714286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s="80" customFormat="1" x14ac:dyDescent="0.2">
      <c r="A22" s="449"/>
      <c r="B22" s="449"/>
      <c r="C22" s="449"/>
      <c r="D22" s="449"/>
      <c r="E22" s="184" t="s">
        <v>24</v>
      </c>
      <c r="F22" s="168">
        <v>0</v>
      </c>
      <c r="G22" s="168">
        <v>1</v>
      </c>
      <c r="H22" s="168">
        <v>3</v>
      </c>
      <c r="I22" s="168">
        <v>4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</row>
    <row r="23" spans="1:22" s="80" customFormat="1" x14ac:dyDescent="0.2">
      <c r="A23" s="449"/>
      <c r="B23" s="449"/>
      <c r="C23" s="449"/>
      <c r="D23" s="449"/>
      <c r="E23" s="184" t="s">
        <v>25</v>
      </c>
      <c r="F23" s="168">
        <v>7</v>
      </c>
      <c r="G23" s="168">
        <v>7</v>
      </c>
      <c r="H23" s="168">
        <v>7</v>
      </c>
      <c r="I23" s="168">
        <v>7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ht="13.15" hidden="1" customHeight="1" x14ac:dyDescent="0.25">
      <c r="A24" s="92"/>
      <c r="B24" s="315" t="s">
        <v>54</v>
      </c>
      <c r="C24" s="315"/>
      <c r="D24" s="316"/>
      <c r="E24" s="91" t="s">
        <v>23</v>
      </c>
      <c r="F24" s="169"/>
      <c r="G24" s="170"/>
      <c r="H24" s="170"/>
      <c r="I24" s="170"/>
    </row>
    <row r="25" spans="1:22" ht="13.15" hidden="1" customHeight="1" x14ac:dyDescent="0.25">
      <c r="A25" s="93"/>
      <c r="B25" s="317"/>
      <c r="C25" s="317"/>
      <c r="D25" s="318"/>
      <c r="E25" s="171" t="s">
        <v>24</v>
      </c>
      <c r="F25" s="169"/>
      <c r="G25" s="170"/>
      <c r="H25" s="170"/>
      <c r="I25" s="170"/>
    </row>
    <row r="26" spans="1:22" ht="13.15" hidden="1" customHeight="1" x14ac:dyDescent="0.25">
      <c r="A26" s="94"/>
      <c r="B26" s="319"/>
      <c r="C26" s="319"/>
      <c r="D26" s="320"/>
      <c r="E26" s="172" t="s">
        <v>25</v>
      </c>
      <c r="F26" s="169"/>
      <c r="G26" s="170"/>
      <c r="H26" s="170"/>
      <c r="I26" s="170"/>
    </row>
    <row r="27" spans="1:22" s="2" customFormat="1" ht="13.15" hidden="1" customHeight="1" x14ac:dyDescent="0.25">
      <c r="A27" s="60"/>
      <c r="B27" s="61"/>
      <c r="C27" s="277" t="s">
        <v>61</v>
      </c>
      <c r="D27" s="278"/>
      <c r="E27" s="48" t="s">
        <v>23</v>
      </c>
      <c r="F27" s="173"/>
      <c r="G27" s="174"/>
      <c r="H27" s="174"/>
      <c r="I27" s="174"/>
    </row>
    <row r="28" spans="1:22" s="2" customFormat="1" ht="13.15" hidden="1" customHeight="1" x14ac:dyDescent="0.25">
      <c r="A28" s="51"/>
      <c r="B28" s="52"/>
      <c r="C28" s="279"/>
      <c r="D28" s="280"/>
      <c r="E28" s="54" t="s">
        <v>24</v>
      </c>
      <c r="F28" s="173"/>
      <c r="G28" s="174"/>
      <c r="H28" s="174"/>
      <c r="I28" s="174"/>
    </row>
    <row r="29" spans="1:22" s="2" customFormat="1" ht="13.15" hidden="1" customHeight="1" x14ac:dyDescent="0.25">
      <c r="A29" s="57"/>
      <c r="B29" s="58"/>
      <c r="C29" s="281"/>
      <c r="D29" s="282"/>
      <c r="E29" s="54" t="s">
        <v>25</v>
      </c>
      <c r="F29" s="173"/>
      <c r="G29" s="174"/>
      <c r="H29" s="174"/>
      <c r="I29" s="174"/>
    </row>
    <row r="30" spans="1:22" s="82" customFormat="1" ht="13.15" hidden="1" customHeight="1" x14ac:dyDescent="0.25">
      <c r="A30" s="175"/>
      <c r="B30" s="176"/>
      <c r="C30" s="177"/>
      <c r="D30" s="442" t="s">
        <v>61</v>
      </c>
      <c r="E30" s="178" t="s">
        <v>23</v>
      </c>
      <c r="F30" s="179"/>
      <c r="G30" s="180"/>
      <c r="H30" s="180"/>
      <c r="I30" s="180"/>
    </row>
    <row r="31" spans="1:22" s="82" customFormat="1" ht="13.15" hidden="1" customHeight="1" x14ac:dyDescent="0.25">
      <c r="A31" s="175"/>
      <c r="B31" s="176"/>
      <c r="C31" s="177"/>
      <c r="D31" s="443"/>
      <c r="E31" s="181" t="s">
        <v>24</v>
      </c>
      <c r="F31" s="179"/>
      <c r="G31" s="180"/>
      <c r="H31" s="180"/>
      <c r="I31" s="180"/>
    </row>
    <row r="32" spans="1:22" s="82" customFormat="1" ht="13.15" hidden="1" customHeight="1" x14ac:dyDescent="0.25">
      <c r="A32" s="175"/>
      <c r="B32" s="176"/>
      <c r="C32" s="177"/>
      <c r="D32" s="444"/>
      <c r="E32" s="181" t="s">
        <v>25</v>
      </c>
      <c r="F32" s="179"/>
      <c r="G32" s="180"/>
      <c r="H32" s="180"/>
      <c r="I32" s="180"/>
    </row>
    <row r="33" spans="1:9" s="2" customFormat="1" ht="13.15" hidden="1" customHeight="1" x14ac:dyDescent="0.25">
      <c r="A33" s="60"/>
      <c r="B33" s="61"/>
      <c r="C33" s="277" t="s">
        <v>55</v>
      </c>
      <c r="D33" s="278"/>
      <c r="E33" s="48" t="s">
        <v>23</v>
      </c>
      <c r="F33" s="173"/>
      <c r="G33" s="174"/>
      <c r="H33" s="174"/>
      <c r="I33" s="174"/>
    </row>
    <row r="34" spans="1:9" s="2" customFormat="1" ht="13.15" hidden="1" customHeight="1" x14ac:dyDescent="0.25">
      <c r="A34" s="51"/>
      <c r="B34" s="52"/>
      <c r="C34" s="279"/>
      <c r="D34" s="280"/>
      <c r="E34" s="54" t="s">
        <v>24</v>
      </c>
      <c r="F34" s="173"/>
      <c r="G34" s="174"/>
      <c r="H34" s="174"/>
      <c r="I34" s="174"/>
    </row>
    <row r="35" spans="1:9" s="2" customFormat="1" ht="13.15" hidden="1" customHeight="1" x14ac:dyDescent="0.25">
      <c r="A35" s="57"/>
      <c r="B35" s="58"/>
      <c r="C35" s="281"/>
      <c r="D35" s="282"/>
      <c r="E35" s="54" t="s">
        <v>25</v>
      </c>
      <c r="F35" s="173"/>
      <c r="G35" s="174"/>
      <c r="H35" s="174"/>
      <c r="I35" s="174"/>
    </row>
    <row r="36" spans="1:9" s="2" customFormat="1" ht="13.15" hidden="1" customHeight="1" x14ac:dyDescent="0.25">
      <c r="A36" s="60"/>
      <c r="B36" s="61"/>
      <c r="C36" s="277" t="s">
        <v>950</v>
      </c>
      <c r="D36" s="278"/>
      <c r="E36" s="48" t="s">
        <v>23</v>
      </c>
      <c r="F36" s="173"/>
      <c r="G36" s="174"/>
      <c r="H36" s="174"/>
      <c r="I36" s="174"/>
    </row>
    <row r="37" spans="1:9" s="2" customFormat="1" ht="13.15" hidden="1" customHeight="1" x14ac:dyDescent="0.25">
      <c r="A37" s="51"/>
      <c r="B37" s="52"/>
      <c r="C37" s="279"/>
      <c r="D37" s="280"/>
      <c r="E37" s="54" t="s">
        <v>24</v>
      </c>
      <c r="F37" s="173"/>
      <c r="G37" s="174"/>
      <c r="H37" s="174"/>
      <c r="I37" s="174"/>
    </row>
    <row r="38" spans="1:9" s="2" customFormat="1" ht="13.15" hidden="1" customHeight="1" x14ac:dyDescent="0.25">
      <c r="A38" s="57"/>
      <c r="B38" s="58"/>
      <c r="C38" s="281"/>
      <c r="D38" s="282"/>
      <c r="E38" s="54" t="s">
        <v>25</v>
      </c>
      <c r="F38" s="173"/>
      <c r="G38" s="174"/>
      <c r="H38" s="174"/>
      <c r="I38" s="174"/>
    </row>
    <row r="39" spans="1:9" s="2" customFormat="1" ht="13.15" hidden="1" customHeight="1" x14ac:dyDescent="0.25">
      <c r="A39" s="60"/>
      <c r="B39" s="61"/>
      <c r="C39" s="277" t="s">
        <v>63</v>
      </c>
      <c r="D39" s="278"/>
      <c r="E39" s="48" t="s">
        <v>23</v>
      </c>
      <c r="F39" s="173"/>
      <c r="G39" s="174"/>
      <c r="H39" s="174"/>
      <c r="I39" s="174"/>
    </row>
    <row r="40" spans="1:9" s="2" customFormat="1" ht="13.15" hidden="1" customHeight="1" x14ac:dyDescent="0.25">
      <c r="A40" s="51"/>
      <c r="B40" s="52"/>
      <c r="C40" s="279"/>
      <c r="D40" s="280"/>
      <c r="E40" s="54" t="s">
        <v>24</v>
      </c>
      <c r="F40" s="173"/>
      <c r="G40" s="174"/>
      <c r="H40" s="174"/>
      <c r="I40" s="174"/>
    </row>
    <row r="41" spans="1:9" s="2" customFormat="1" ht="13.15" hidden="1" customHeight="1" x14ac:dyDescent="0.25">
      <c r="A41" s="57"/>
      <c r="B41" s="58"/>
      <c r="C41" s="281"/>
      <c r="D41" s="282"/>
      <c r="E41" s="54" t="s">
        <v>25</v>
      </c>
      <c r="F41" s="173"/>
      <c r="G41" s="174"/>
      <c r="H41" s="174"/>
      <c r="I41" s="174"/>
    </row>
    <row r="42" spans="1:9" s="2" customFormat="1" ht="13.15" hidden="1" customHeight="1" x14ac:dyDescent="0.25">
      <c r="A42" s="60"/>
      <c r="B42" s="61"/>
      <c r="C42" s="277" t="s">
        <v>65</v>
      </c>
      <c r="D42" s="278"/>
      <c r="E42" s="48" t="s">
        <v>23</v>
      </c>
      <c r="F42" s="173"/>
      <c r="G42" s="174"/>
      <c r="H42" s="174"/>
      <c r="I42" s="174"/>
    </row>
    <row r="43" spans="1:9" s="2" customFormat="1" ht="13.15" hidden="1" customHeight="1" x14ac:dyDescent="0.25">
      <c r="A43" s="51"/>
      <c r="B43" s="52"/>
      <c r="C43" s="279"/>
      <c r="D43" s="280"/>
      <c r="E43" s="54" t="s">
        <v>24</v>
      </c>
      <c r="F43" s="173"/>
      <c r="G43" s="174"/>
      <c r="H43" s="174"/>
      <c r="I43" s="174"/>
    </row>
    <row r="44" spans="1:9" s="2" customFormat="1" ht="13.15" hidden="1" customHeight="1" x14ac:dyDescent="0.25">
      <c r="A44" s="57"/>
      <c r="B44" s="58"/>
      <c r="C44" s="281"/>
      <c r="D44" s="282"/>
      <c r="E44" s="54" t="s">
        <v>25</v>
      </c>
      <c r="F44" s="173"/>
      <c r="G44" s="174"/>
      <c r="H44" s="174"/>
      <c r="I44" s="174"/>
    </row>
    <row r="45" spans="1:9" s="2" customFormat="1" ht="13.15" hidden="1" customHeight="1" x14ac:dyDescent="0.25">
      <c r="A45" s="60"/>
      <c r="B45" s="61"/>
      <c r="C45" s="277" t="s">
        <v>951</v>
      </c>
      <c r="D45" s="278"/>
      <c r="E45" s="48" t="s">
        <v>23</v>
      </c>
      <c r="F45" s="173"/>
      <c r="G45" s="174"/>
      <c r="H45" s="174"/>
      <c r="I45" s="174"/>
    </row>
    <row r="46" spans="1:9" s="2" customFormat="1" ht="13.15" hidden="1" customHeight="1" x14ac:dyDescent="0.25">
      <c r="A46" s="51"/>
      <c r="B46" s="52"/>
      <c r="C46" s="279"/>
      <c r="D46" s="280"/>
      <c r="E46" s="54" t="s">
        <v>24</v>
      </c>
      <c r="F46" s="173"/>
      <c r="G46" s="174"/>
      <c r="H46" s="174"/>
      <c r="I46" s="174"/>
    </row>
    <row r="47" spans="1:9" s="2" customFormat="1" ht="13.15" hidden="1" customHeight="1" x14ac:dyDescent="0.25">
      <c r="A47" s="57"/>
      <c r="B47" s="58"/>
      <c r="C47" s="281"/>
      <c r="D47" s="282"/>
      <c r="E47" s="54" t="s">
        <v>25</v>
      </c>
      <c r="F47" s="173"/>
      <c r="G47" s="174"/>
      <c r="H47" s="174"/>
      <c r="I47" s="174"/>
    </row>
    <row r="48" spans="1:9" s="2" customFormat="1" ht="13.15" hidden="1" customHeight="1" x14ac:dyDescent="0.25">
      <c r="A48" s="60"/>
      <c r="B48" s="61"/>
      <c r="C48" s="277" t="s">
        <v>71</v>
      </c>
      <c r="D48" s="278"/>
      <c r="E48" s="48" t="s">
        <v>23</v>
      </c>
      <c r="F48" s="173"/>
      <c r="G48" s="174"/>
      <c r="H48" s="174"/>
      <c r="I48" s="174"/>
    </row>
    <row r="49" spans="1:9" s="2" customFormat="1" ht="13.15" hidden="1" customHeight="1" x14ac:dyDescent="0.25">
      <c r="A49" s="51"/>
      <c r="B49" s="52"/>
      <c r="C49" s="279"/>
      <c r="D49" s="280"/>
      <c r="E49" s="54" t="s">
        <v>24</v>
      </c>
      <c r="F49" s="173"/>
      <c r="G49" s="174"/>
      <c r="H49" s="174"/>
      <c r="I49" s="174"/>
    </row>
    <row r="50" spans="1:9" s="2" customFormat="1" ht="13.15" hidden="1" customHeight="1" x14ac:dyDescent="0.25">
      <c r="A50" s="57"/>
      <c r="B50" s="58"/>
      <c r="C50" s="281"/>
      <c r="D50" s="282"/>
      <c r="E50" s="54" t="s">
        <v>25</v>
      </c>
      <c r="F50" s="173"/>
      <c r="G50" s="174"/>
      <c r="H50" s="174"/>
      <c r="I50" s="174"/>
    </row>
    <row r="51" spans="1:9" hidden="1" x14ac:dyDescent="0.25">
      <c r="A51" s="92"/>
      <c r="B51" s="95"/>
      <c r="C51" s="309" t="s">
        <v>49</v>
      </c>
      <c r="D51" s="310"/>
      <c r="E51" s="98" t="s">
        <v>23</v>
      </c>
      <c r="F51" s="99"/>
      <c r="G51" s="100"/>
      <c r="H51" s="182"/>
      <c r="I51" s="183"/>
    </row>
    <row r="52" spans="1:9" hidden="1" x14ac:dyDescent="0.25">
      <c r="A52" s="93"/>
      <c r="B52" s="96"/>
      <c r="C52" s="311"/>
      <c r="D52" s="312"/>
      <c r="E52" s="102" t="s">
        <v>24</v>
      </c>
      <c r="F52" s="103"/>
      <c r="G52" s="104"/>
      <c r="H52" s="104"/>
      <c r="I52" s="105"/>
    </row>
    <row r="53" spans="1:9" hidden="1" x14ac:dyDescent="0.25">
      <c r="A53" s="94"/>
      <c r="B53" s="97"/>
      <c r="C53" s="313"/>
      <c r="D53" s="314"/>
      <c r="E53" s="102" t="s">
        <v>25</v>
      </c>
      <c r="F53" s="103"/>
      <c r="G53" s="104"/>
      <c r="H53" s="104"/>
      <c r="I53" s="105"/>
    </row>
    <row r="54" spans="1:9" hidden="1" x14ac:dyDescent="0.25">
      <c r="A54" s="92"/>
      <c r="B54" s="95"/>
      <c r="C54" s="309" t="s">
        <v>50</v>
      </c>
      <c r="D54" s="310"/>
      <c r="E54" s="98" t="s">
        <v>23</v>
      </c>
      <c r="F54" s="99"/>
      <c r="G54" s="100"/>
      <c r="H54" s="100"/>
      <c r="I54" s="101"/>
    </row>
    <row r="55" spans="1:9" hidden="1" x14ac:dyDescent="0.25">
      <c r="A55" s="93"/>
      <c r="B55" s="96"/>
      <c r="C55" s="311"/>
      <c r="D55" s="312"/>
      <c r="E55" s="102" t="s">
        <v>24</v>
      </c>
      <c r="F55" s="103"/>
      <c r="G55" s="104"/>
      <c r="H55" s="104"/>
      <c r="I55" s="105"/>
    </row>
    <row r="56" spans="1:9" hidden="1" x14ac:dyDescent="0.25">
      <c r="A56" s="94"/>
      <c r="B56" s="97"/>
      <c r="C56" s="313"/>
      <c r="D56" s="314"/>
      <c r="E56" s="102" t="s">
        <v>25</v>
      </c>
      <c r="F56" s="103"/>
      <c r="G56" s="104"/>
      <c r="H56" s="104"/>
      <c r="I56" s="105"/>
    </row>
    <row r="57" spans="1:9" hidden="1" x14ac:dyDescent="0.25">
      <c r="A57" s="92"/>
      <c r="B57" s="95"/>
      <c r="C57" s="309" t="s">
        <v>51</v>
      </c>
      <c r="D57" s="310"/>
      <c r="E57" s="98" t="s">
        <v>23</v>
      </c>
      <c r="F57" s="99"/>
      <c r="G57" s="100"/>
      <c r="H57" s="100"/>
      <c r="I57" s="101"/>
    </row>
    <row r="58" spans="1:9" hidden="1" x14ac:dyDescent="0.25">
      <c r="A58" s="93"/>
      <c r="B58" s="96"/>
      <c r="C58" s="311"/>
      <c r="D58" s="312"/>
      <c r="E58" s="102" t="s">
        <v>24</v>
      </c>
      <c r="F58" s="103"/>
      <c r="G58" s="104"/>
      <c r="H58" s="104"/>
      <c r="I58" s="105"/>
    </row>
    <row r="59" spans="1:9" hidden="1" x14ac:dyDescent="0.25">
      <c r="A59" s="94"/>
      <c r="B59" s="97"/>
      <c r="C59" s="313"/>
      <c r="D59" s="314"/>
      <c r="E59" s="102" t="s">
        <v>25</v>
      </c>
      <c r="F59" s="103"/>
      <c r="G59" s="104"/>
      <c r="H59" s="104"/>
      <c r="I59" s="105"/>
    </row>
    <row r="60" spans="1:9" hidden="1" x14ac:dyDescent="0.25">
      <c r="A60" s="92"/>
      <c r="B60" s="95"/>
      <c r="C60" s="309" t="s">
        <v>890</v>
      </c>
      <c r="D60" s="310"/>
      <c r="E60" s="98" t="s">
        <v>23</v>
      </c>
      <c r="F60" s="99"/>
      <c r="G60" s="100"/>
      <c r="H60" s="100"/>
      <c r="I60" s="101"/>
    </row>
    <row r="61" spans="1:9" hidden="1" x14ac:dyDescent="0.25">
      <c r="A61" s="93"/>
      <c r="B61" s="96"/>
      <c r="C61" s="311"/>
      <c r="D61" s="312"/>
      <c r="E61" s="102" t="s">
        <v>24</v>
      </c>
      <c r="F61" s="103"/>
      <c r="G61" s="104"/>
      <c r="H61" s="104"/>
      <c r="I61" s="105"/>
    </row>
    <row r="62" spans="1:9" hidden="1" x14ac:dyDescent="0.25">
      <c r="A62" s="94"/>
      <c r="B62" s="97"/>
      <c r="C62" s="313"/>
      <c r="D62" s="314"/>
      <c r="E62" s="106" t="s">
        <v>25</v>
      </c>
      <c r="F62" s="107"/>
      <c r="G62" s="108"/>
      <c r="H62" s="108"/>
      <c r="I62" s="109"/>
    </row>
  </sheetData>
  <dataConsolidate/>
  <mergeCells count="45">
    <mergeCell ref="A5:C5"/>
    <mergeCell ref="D5:I5"/>
    <mergeCell ref="A1:I1"/>
    <mergeCell ref="A2:I2"/>
    <mergeCell ref="A3:I3"/>
    <mergeCell ref="A4:C4"/>
    <mergeCell ref="D4:I4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A12:I12"/>
    <mergeCell ref="A13:I13"/>
    <mergeCell ref="A14:I14"/>
    <mergeCell ref="A15:I15"/>
    <mergeCell ref="A16:I16"/>
    <mergeCell ref="C42:D44"/>
    <mergeCell ref="H19:H20"/>
    <mergeCell ref="I19:I20"/>
    <mergeCell ref="A21:D23"/>
    <mergeCell ref="B24:D26"/>
    <mergeCell ref="A18:D19"/>
    <mergeCell ref="E18:E20"/>
    <mergeCell ref="F18:I18"/>
    <mergeCell ref="F19:F20"/>
    <mergeCell ref="G19:G20"/>
    <mergeCell ref="C27:D29"/>
    <mergeCell ref="D30:D32"/>
    <mergeCell ref="C33:D35"/>
    <mergeCell ref="C36:D38"/>
    <mergeCell ref="C39:D41"/>
    <mergeCell ref="C45:D47"/>
    <mergeCell ref="C48:D50"/>
    <mergeCell ref="C60:D62"/>
    <mergeCell ref="C51:D53"/>
    <mergeCell ref="C54:D56"/>
    <mergeCell ref="C57:D5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E6770-3F68-451E-965D-B317F818F149}">
  <dimension ref="A1:AA65"/>
  <sheetViews>
    <sheetView topLeftCell="A13" zoomScaleNormal="100" zoomScaleSheetLayoutView="80" workbookViewId="0">
      <selection activeCell="K71" sqref="K71"/>
    </sheetView>
  </sheetViews>
  <sheetFormatPr baseColWidth="10" defaultColWidth="11.42578125" defaultRowHeight="12.75" x14ac:dyDescent="0.25"/>
  <cols>
    <col min="1" max="1" width="9.7109375" style="73" customWidth="1"/>
    <col min="2" max="2" width="9.5703125" style="73" customWidth="1"/>
    <col min="3" max="3" width="11.28515625" style="73" hidden="1" customWidth="1"/>
    <col min="4" max="4" width="25.28515625" style="73" hidden="1" customWidth="1"/>
    <col min="5" max="5" width="9.7109375" style="70" customWidth="1"/>
    <col min="6" max="9" width="12.7109375" style="85" customWidth="1"/>
    <col min="10" max="16384" width="11.42578125" style="70"/>
  </cols>
  <sheetData>
    <row r="1" spans="1:12" s="69" customFormat="1" ht="18.75" x14ac:dyDescent="0.25">
      <c r="A1" s="353" t="s">
        <v>944</v>
      </c>
      <c r="B1" s="353"/>
      <c r="C1" s="353"/>
      <c r="D1" s="353"/>
      <c r="E1" s="353"/>
      <c r="F1" s="353"/>
      <c r="G1" s="353"/>
      <c r="H1" s="353"/>
      <c r="I1" s="353"/>
    </row>
    <row r="2" spans="1:12" s="69" customFormat="1" ht="18.75" x14ac:dyDescent="0.25">
      <c r="A2" s="353" t="s">
        <v>1</v>
      </c>
      <c r="B2" s="353"/>
      <c r="C2" s="353"/>
      <c r="D2" s="353"/>
      <c r="E2" s="353"/>
      <c r="F2" s="353"/>
      <c r="G2" s="353"/>
      <c r="H2" s="353"/>
      <c r="I2" s="353"/>
    </row>
    <row r="3" spans="1:12" x14ac:dyDescent="0.25">
      <c r="A3" s="354"/>
      <c r="B3" s="354"/>
      <c r="C3" s="354"/>
      <c r="D3" s="354"/>
      <c r="E3" s="354"/>
      <c r="F3" s="354"/>
      <c r="G3" s="354"/>
      <c r="H3" s="354"/>
      <c r="I3" s="354"/>
    </row>
    <row r="4" spans="1:12" s="71" customFormat="1" ht="28.5" customHeight="1" x14ac:dyDescent="0.25">
      <c r="A4" s="373" t="s">
        <v>2</v>
      </c>
      <c r="B4" s="374"/>
      <c r="C4" s="375"/>
      <c r="D4" s="374" t="s">
        <v>958</v>
      </c>
      <c r="E4" s="374"/>
      <c r="F4" s="374"/>
      <c r="G4" s="374"/>
      <c r="H4" s="374"/>
      <c r="I4" s="375"/>
    </row>
    <row r="5" spans="1:12" s="71" customFormat="1" ht="15" x14ac:dyDescent="0.25">
      <c r="A5" s="450" t="s">
        <v>3</v>
      </c>
      <c r="B5" s="451"/>
      <c r="C5" s="452"/>
      <c r="D5" s="361" t="s">
        <v>959</v>
      </c>
      <c r="E5" s="362"/>
      <c r="F5" s="362"/>
      <c r="G5" s="362"/>
      <c r="H5" s="362"/>
      <c r="I5" s="363"/>
    </row>
    <row r="6" spans="1:12" s="71" customFormat="1" ht="30" customHeight="1" x14ac:dyDescent="0.25">
      <c r="A6" s="450" t="s">
        <v>4</v>
      </c>
      <c r="B6" s="451"/>
      <c r="C6" s="452"/>
      <c r="D6" s="361" t="s">
        <v>960</v>
      </c>
      <c r="E6" s="362"/>
      <c r="F6" s="362"/>
      <c r="G6" s="362"/>
      <c r="H6" s="362"/>
      <c r="I6" s="363"/>
    </row>
    <row r="7" spans="1:12" s="71" customFormat="1" ht="15" x14ac:dyDescent="0.25">
      <c r="A7" s="450" t="s">
        <v>5</v>
      </c>
      <c r="B7" s="451"/>
      <c r="C7" s="452"/>
      <c r="D7" s="361" t="s">
        <v>961</v>
      </c>
      <c r="E7" s="362"/>
      <c r="F7" s="362"/>
      <c r="G7" s="362"/>
      <c r="H7" s="362"/>
      <c r="I7" s="363"/>
    </row>
    <row r="8" spans="1:12" s="71" customFormat="1" ht="15" x14ac:dyDescent="0.25">
      <c r="A8" s="453" t="s">
        <v>6</v>
      </c>
      <c r="B8" s="454"/>
      <c r="C8" s="455"/>
      <c r="D8" s="367"/>
      <c r="E8" s="368"/>
      <c r="F8" s="368"/>
      <c r="G8" s="368"/>
      <c r="H8" s="368"/>
      <c r="I8" s="369"/>
    </row>
    <row r="9" spans="1:12" x14ac:dyDescent="0.25">
      <c r="A9" s="336"/>
      <c r="B9" s="336"/>
      <c r="C9" s="336"/>
      <c r="D9" s="337"/>
      <c r="E9" s="337"/>
      <c r="F9" s="337"/>
      <c r="G9" s="337"/>
      <c r="H9" s="337"/>
      <c r="I9" s="337"/>
    </row>
    <row r="10" spans="1:12" s="71" customFormat="1" ht="63.75" customHeight="1" x14ac:dyDescent="0.25">
      <c r="A10" s="333" t="s">
        <v>7</v>
      </c>
      <c r="B10" s="334"/>
      <c r="C10" s="335"/>
      <c r="D10" s="333" t="s">
        <v>962</v>
      </c>
      <c r="E10" s="334"/>
      <c r="F10" s="334"/>
      <c r="G10" s="334"/>
      <c r="H10" s="334"/>
      <c r="I10" s="335"/>
      <c r="J10" s="72"/>
      <c r="K10" s="72"/>
      <c r="L10" s="72"/>
    </row>
    <row r="11" spans="1:12" ht="12" customHeight="1" x14ac:dyDescent="0.25">
      <c r="A11" s="336"/>
      <c r="B11" s="336"/>
      <c r="C11" s="336"/>
      <c r="D11" s="337"/>
      <c r="E11" s="337"/>
      <c r="F11" s="337"/>
      <c r="G11" s="337"/>
      <c r="H11" s="337"/>
      <c r="I11" s="337"/>
      <c r="J11" s="73"/>
      <c r="K11" s="73"/>
      <c r="L11" s="73"/>
    </row>
    <row r="12" spans="1:12" s="74" customFormat="1" ht="11.25" x14ac:dyDescent="0.25">
      <c r="A12" s="338" t="s">
        <v>8</v>
      </c>
      <c r="B12" s="339"/>
      <c r="C12" s="339"/>
      <c r="D12" s="339"/>
      <c r="E12" s="339"/>
      <c r="F12" s="339"/>
      <c r="G12" s="339"/>
      <c r="H12" s="339"/>
      <c r="I12" s="340"/>
      <c r="J12" s="75"/>
      <c r="K12" s="75"/>
      <c r="L12" s="75"/>
    </row>
    <row r="13" spans="1:12" s="74" customFormat="1" ht="11.25" x14ac:dyDescent="0.25">
      <c r="A13" s="325" t="s">
        <v>9</v>
      </c>
      <c r="B13" s="326"/>
      <c r="C13" s="326"/>
      <c r="D13" s="326"/>
      <c r="E13" s="326"/>
      <c r="F13" s="326"/>
      <c r="G13" s="326"/>
      <c r="H13" s="326"/>
      <c r="I13" s="327"/>
      <c r="J13" s="75"/>
      <c r="K13" s="75"/>
      <c r="L13" s="75"/>
    </row>
    <row r="14" spans="1:12" s="74" customFormat="1" ht="11.25" x14ac:dyDescent="0.25">
      <c r="A14" s="325" t="s">
        <v>10</v>
      </c>
      <c r="B14" s="326"/>
      <c r="C14" s="326"/>
      <c r="D14" s="326"/>
      <c r="E14" s="326"/>
      <c r="F14" s="326"/>
      <c r="G14" s="326"/>
      <c r="H14" s="326"/>
      <c r="I14" s="327"/>
      <c r="J14" s="75"/>
      <c r="K14" s="75"/>
      <c r="L14" s="75"/>
    </row>
    <row r="15" spans="1:12" s="74" customFormat="1" ht="11.25" x14ac:dyDescent="0.25">
      <c r="A15" s="325" t="s">
        <v>11</v>
      </c>
      <c r="B15" s="326"/>
      <c r="C15" s="326"/>
      <c r="D15" s="326"/>
      <c r="E15" s="326"/>
      <c r="F15" s="326"/>
      <c r="G15" s="326"/>
      <c r="H15" s="326"/>
      <c r="I15" s="327"/>
      <c r="J15" s="76"/>
      <c r="K15" s="76"/>
      <c r="L15" s="76"/>
    </row>
    <row r="16" spans="1:12" s="74" customFormat="1" ht="11.25" x14ac:dyDescent="0.25">
      <c r="A16" s="325" t="s">
        <v>12</v>
      </c>
      <c r="B16" s="326"/>
      <c r="C16" s="326"/>
      <c r="D16" s="326"/>
      <c r="E16" s="326"/>
      <c r="F16" s="326"/>
      <c r="G16" s="326"/>
      <c r="H16" s="326"/>
      <c r="I16" s="327"/>
      <c r="J16" s="76"/>
      <c r="K16" s="76"/>
      <c r="L16" s="76"/>
    </row>
    <row r="17" spans="1:27" x14ac:dyDescent="0.25">
      <c r="A17" s="86"/>
      <c r="B17" s="86"/>
      <c r="C17" s="86"/>
      <c r="D17" s="86"/>
      <c r="E17" s="86"/>
      <c r="F17" s="87"/>
      <c r="G17" s="88"/>
      <c r="H17" s="88"/>
      <c r="I17" s="88"/>
    </row>
    <row r="18" spans="1:27" s="77" customFormat="1" ht="15" customHeight="1" x14ac:dyDescent="0.25">
      <c r="A18" s="328" t="s">
        <v>13</v>
      </c>
      <c r="B18" s="328"/>
      <c r="C18" s="328"/>
      <c r="D18" s="328"/>
      <c r="E18" s="329" t="s">
        <v>14</v>
      </c>
      <c r="F18" s="360" t="s">
        <v>15</v>
      </c>
      <c r="G18" s="360"/>
      <c r="H18" s="360"/>
      <c r="I18" s="360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</row>
    <row r="19" spans="1:27" s="77" customFormat="1" ht="15" x14ac:dyDescent="0.25">
      <c r="A19" s="328"/>
      <c r="B19" s="328"/>
      <c r="C19" s="328"/>
      <c r="D19" s="328"/>
      <c r="E19" s="330"/>
      <c r="F19" s="360" t="s">
        <v>52</v>
      </c>
      <c r="G19" s="360" t="s">
        <v>16</v>
      </c>
      <c r="H19" s="360" t="s">
        <v>17</v>
      </c>
      <c r="I19" s="360" t="s">
        <v>53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</row>
    <row r="20" spans="1:27" s="77" customFormat="1" ht="15" x14ac:dyDescent="0.25">
      <c r="A20" s="89" t="s">
        <v>18</v>
      </c>
      <c r="B20" s="90" t="s">
        <v>19</v>
      </c>
      <c r="C20" s="90" t="s">
        <v>20</v>
      </c>
      <c r="D20" s="90" t="s">
        <v>21</v>
      </c>
      <c r="E20" s="330"/>
      <c r="F20" s="360"/>
      <c r="G20" s="360"/>
      <c r="H20" s="360"/>
      <c r="I20" s="360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s="80" customFormat="1" x14ac:dyDescent="0.2">
      <c r="A21" s="321" t="s">
        <v>22</v>
      </c>
      <c r="B21" s="322"/>
      <c r="C21" s="322"/>
      <c r="D21" s="445"/>
      <c r="E21" s="184" t="s">
        <v>23</v>
      </c>
      <c r="F21" s="167">
        <v>1</v>
      </c>
      <c r="G21" s="167">
        <f>+(1-G22/G23)*100%</f>
        <v>1</v>
      </c>
      <c r="H21" s="167">
        <f t="shared" ref="H21:I21" si="0">+(1-H22/H23)*100%</f>
        <v>1</v>
      </c>
      <c r="I21" s="167">
        <f t="shared" si="0"/>
        <v>0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</row>
    <row r="22" spans="1:27" s="80" customFormat="1" x14ac:dyDescent="0.2">
      <c r="A22" s="323"/>
      <c r="B22" s="324"/>
      <c r="C22" s="324"/>
      <c r="D22" s="446"/>
      <c r="E22" s="184" t="s">
        <v>24</v>
      </c>
      <c r="F22" s="168">
        <f>+F52</f>
        <v>0</v>
      </c>
      <c r="G22" s="168">
        <f t="shared" ref="G22:I22" si="1">+G52</f>
        <v>0</v>
      </c>
      <c r="H22" s="168">
        <f t="shared" si="1"/>
        <v>0</v>
      </c>
      <c r="I22" s="114">
        <f t="shared" si="1"/>
        <v>1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</row>
    <row r="23" spans="1:27" s="80" customFormat="1" x14ac:dyDescent="0.2">
      <c r="A23" s="323"/>
      <c r="B23" s="324"/>
      <c r="C23" s="324"/>
      <c r="D23" s="446"/>
      <c r="E23" s="184" t="s">
        <v>25</v>
      </c>
      <c r="F23" s="168">
        <v>1</v>
      </c>
      <c r="G23" s="168">
        <v>1</v>
      </c>
      <c r="H23" s="168">
        <v>1</v>
      </c>
      <c r="I23" s="114">
        <v>1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</row>
    <row r="24" spans="1:27" hidden="1" x14ac:dyDescent="0.25">
      <c r="A24" s="92"/>
      <c r="B24" s="315" t="s">
        <v>54</v>
      </c>
      <c r="C24" s="315"/>
      <c r="D24" s="316"/>
      <c r="E24" s="184" t="s">
        <v>23</v>
      </c>
      <c r="F24" s="169"/>
      <c r="G24" s="170"/>
      <c r="H24" s="170"/>
      <c r="I24" s="174"/>
    </row>
    <row r="25" spans="1:27" hidden="1" x14ac:dyDescent="0.25">
      <c r="A25" s="93"/>
      <c r="B25" s="317"/>
      <c r="C25" s="317"/>
      <c r="D25" s="318"/>
      <c r="E25" s="198" t="s">
        <v>24</v>
      </c>
      <c r="F25" s="169"/>
      <c r="G25" s="170"/>
      <c r="H25" s="170"/>
      <c r="I25" s="174"/>
    </row>
    <row r="26" spans="1:27" hidden="1" x14ac:dyDescent="0.25">
      <c r="A26" s="94"/>
      <c r="B26" s="319"/>
      <c r="C26" s="319"/>
      <c r="D26" s="320"/>
      <c r="E26" s="198" t="s">
        <v>25</v>
      </c>
      <c r="F26" s="169"/>
      <c r="G26" s="170"/>
      <c r="H26" s="170"/>
      <c r="I26" s="174"/>
    </row>
    <row r="27" spans="1:27" s="2" customFormat="1" hidden="1" x14ac:dyDescent="0.25">
      <c r="A27" s="60"/>
      <c r="B27" s="61"/>
      <c r="C27" s="277" t="s">
        <v>61</v>
      </c>
      <c r="D27" s="278"/>
      <c r="E27" s="113" t="s">
        <v>23</v>
      </c>
      <c r="F27" s="173"/>
      <c r="G27" s="174"/>
      <c r="H27" s="174"/>
      <c r="I27" s="174"/>
    </row>
    <row r="28" spans="1:27" s="2" customFormat="1" hidden="1" x14ac:dyDescent="0.25">
      <c r="A28" s="51"/>
      <c r="B28" s="52"/>
      <c r="C28" s="279"/>
      <c r="D28" s="280"/>
      <c r="E28" s="116" t="s">
        <v>24</v>
      </c>
      <c r="F28" s="173"/>
      <c r="G28" s="174"/>
      <c r="H28" s="174"/>
      <c r="I28" s="174"/>
    </row>
    <row r="29" spans="1:27" s="2" customFormat="1" hidden="1" x14ac:dyDescent="0.25">
      <c r="A29" s="57"/>
      <c r="B29" s="58"/>
      <c r="C29" s="281"/>
      <c r="D29" s="282"/>
      <c r="E29" s="116" t="s">
        <v>25</v>
      </c>
      <c r="F29" s="173"/>
      <c r="G29" s="174"/>
      <c r="H29" s="174"/>
      <c r="I29" s="174"/>
    </row>
    <row r="30" spans="1:27" s="82" customFormat="1" hidden="1" x14ac:dyDescent="0.25">
      <c r="A30" s="175"/>
      <c r="B30" s="176"/>
      <c r="C30" s="177"/>
      <c r="D30" s="442" t="s">
        <v>61</v>
      </c>
      <c r="E30" s="199" t="s">
        <v>23</v>
      </c>
      <c r="F30" s="179"/>
      <c r="G30" s="180"/>
      <c r="H30" s="180"/>
      <c r="I30" s="174"/>
    </row>
    <row r="31" spans="1:27" s="82" customFormat="1" hidden="1" x14ac:dyDescent="0.25">
      <c r="A31" s="175"/>
      <c r="B31" s="176"/>
      <c r="C31" s="177"/>
      <c r="D31" s="443"/>
      <c r="E31" s="200" t="s">
        <v>24</v>
      </c>
      <c r="F31" s="179"/>
      <c r="G31" s="180"/>
      <c r="H31" s="180"/>
      <c r="I31" s="174"/>
    </row>
    <row r="32" spans="1:27" s="82" customFormat="1" hidden="1" x14ac:dyDescent="0.25">
      <c r="A32" s="175"/>
      <c r="B32" s="176"/>
      <c r="C32" s="177"/>
      <c r="D32" s="444"/>
      <c r="E32" s="200" t="s">
        <v>25</v>
      </c>
      <c r="F32" s="179"/>
      <c r="G32" s="180"/>
      <c r="H32" s="180"/>
      <c r="I32" s="174"/>
    </row>
    <row r="33" spans="1:9" s="2" customFormat="1" hidden="1" x14ac:dyDescent="0.25">
      <c r="A33" s="60"/>
      <c r="B33" s="61"/>
      <c r="C33" s="277" t="s">
        <v>55</v>
      </c>
      <c r="D33" s="278"/>
      <c r="E33" s="113" t="s">
        <v>23</v>
      </c>
      <c r="F33" s="173"/>
      <c r="G33" s="174"/>
      <c r="H33" s="174"/>
      <c r="I33" s="174"/>
    </row>
    <row r="34" spans="1:9" s="2" customFormat="1" hidden="1" x14ac:dyDescent="0.25">
      <c r="A34" s="51"/>
      <c r="B34" s="52"/>
      <c r="C34" s="279"/>
      <c r="D34" s="280"/>
      <c r="E34" s="116" t="s">
        <v>24</v>
      </c>
      <c r="F34" s="173"/>
      <c r="G34" s="174"/>
      <c r="H34" s="174"/>
      <c r="I34" s="174"/>
    </row>
    <row r="35" spans="1:9" s="2" customFormat="1" hidden="1" x14ac:dyDescent="0.25">
      <c r="A35" s="57"/>
      <c r="B35" s="58"/>
      <c r="C35" s="281"/>
      <c r="D35" s="282"/>
      <c r="E35" s="116" t="s">
        <v>25</v>
      </c>
      <c r="F35" s="173"/>
      <c r="G35" s="174"/>
      <c r="H35" s="174"/>
      <c r="I35" s="174"/>
    </row>
    <row r="36" spans="1:9" s="2" customFormat="1" hidden="1" x14ac:dyDescent="0.25">
      <c r="A36" s="60"/>
      <c r="B36" s="61"/>
      <c r="C36" s="277" t="s">
        <v>950</v>
      </c>
      <c r="D36" s="278"/>
      <c r="E36" s="113" t="s">
        <v>23</v>
      </c>
      <c r="F36" s="173"/>
      <c r="G36" s="174"/>
      <c r="H36" s="174"/>
      <c r="I36" s="174"/>
    </row>
    <row r="37" spans="1:9" s="2" customFormat="1" hidden="1" x14ac:dyDescent="0.25">
      <c r="A37" s="51"/>
      <c r="B37" s="52"/>
      <c r="C37" s="279"/>
      <c r="D37" s="280"/>
      <c r="E37" s="116" t="s">
        <v>24</v>
      </c>
      <c r="F37" s="173"/>
      <c r="G37" s="174"/>
      <c r="H37" s="174"/>
      <c r="I37" s="174"/>
    </row>
    <row r="38" spans="1:9" s="2" customFormat="1" hidden="1" x14ac:dyDescent="0.25">
      <c r="A38" s="57"/>
      <c r="B38" s="58"/>
      <c r="C38" s="281"/>
      <c r="D38" s="282"/>
      <c r="E38" s="116" t="s">
        <v>25</v>
      </c>
      <c r="F38" s="173"/>
      <c r="G38" s="174"/>
      <c r="H38" s="174"/>
      <c r="I38" s="174"/>
    </row>
    <row r="39" spans="1:9" s="2" customFormat="1" hidden="1" x14ac:dyDescent="0.25">
      <c r="A39" s="60"/>
      <c r="B39" s="61"/>
      <c r="C39" s="277" t="s">
        <v>63</v>
      </c>
      <c r="D39" s="278"/>
      <c r="E39" s="113" t="s">
        <v>23</v>
      </c>
      <c r="F39" s="173"/>
      <c r="G39" s="174"/>
      <c r="H39" s="174"/>
      <c r="I39" s="174"/>
    </row>
    <row r="40" spans="1:9" s="2" customFormat="1" hidden="1" x14ac:dyDescent="0.25">
      <c r="A40" s="51"/>
      <c r="B40" s="52"/>
      <c r="C40" s="279"/>
      <c r="D40" s="280"/>
      <c r="E40" s="116" t="s">
        <v>24</v>
      </c>
      <c r="F40" s="173"/>
      <c r="G40" s="174"/>
      <c r="H40" s="174"/>
      <c r="I40" s="174"/>
    </row>
    <row r="41" spans="1:9" s="2" customFormat="1" hidden="1" x14ac:dyDescent="0.25">
      <c r="A41" s="57"/>
      <c r="B41" s="58"/>
      <c r="C41" s="281"/>
      <c r="D41" s="282"/>
      <c r="E41" s="116" t="s">
        <v>25</v>
      </c>
      <c r="F41" s="173"/>
      <c r="G41" s="174"/>
      <c r="H41" s="174"/>
      <c r="I41" s="174"/>
    </row>
    <row r="42" spans="1:9" s="2" customFormat="1" hidden="1" x14ac:dyDescent="0.25">
      <c r="A42" s="60"/>
      <c r="B42" s="61"/>
      <c r="C42" s="277" t="s">
        <v>65</v>
      </c>
      <c r="D42" s="278"/>
      <c r="E42" s="113" t="s">
        <v>23</v>
      </c>
      <c r="F42" s="173"/>
      <c r="G42" s="174"/>
      <c r="H42" s="174"/>
      <c r="I42" s="174"/>
    </row>
    <row r="43" spans="1:9" s="2" customFormat="1" hidden="1" x14ac:dyDescent="0.25">
      <c r="A43" s="51"/>
      <c r="B43" s="52"/>
      <c r="C43" s="279"/>
      <c r="D43" s="280"/>
      <c r="E43" s="116" t="s">
        <v>24</v>
      </c>
      <c r="F43" s="173"/>
      <c r="G43" s="174"/>
      <c r="H43" s="174"/>
      <c r="I43" s="174"/>
    </row>
    <row r="44" spans="1:9" s="2" customFormat="1" hidden="1" x14ac:dyDescent="0.25">
      <c r="A44" s="57"/>
      <c r="B44" s="58"/>
      <c r="C44" s="281"/>
      <c r="D44" s="282"/>
      <c r="E44" s="116" t="s">
        <v>25</v>
      </c>
      <c r="F44" s="173"/>
      <c r="G44" s="174"/>
      <c r="H44" s="174"/>
      <c r="I44" s="174"/>
    </row>
    <row r="45" spans="1:9" s="2" customFormat="1" hidden="1" x14ac:dyDescent="0.25">
      <c r="A45" s="60"/>
      <c r="B45" s="61"/>
      <c r="C45" s="277" t="s">
        <v>951</v>
      </c>
      <c r="D45" s="278"/>
      <c r="E45" s="113" t="s">
        <v>23</v>
      </c>
      <c r="F45" s="173"/>
      <c r="G45" s="174"/>
      <c r="H45" s="174"/>
      <c r="I45" s="174"/>
    </row>
    <row r="46" spans="1:9" s="2" customFormat="1" hidden="1" x14ac:dyDescent="0.25">
      <c r="A46" s="51"/>
      <c r="B46" s="52"/>
      <c r="C46" s="279"/>
      <c r="D46" s="280"/>
      <c r="E46" s="116" t="s">
        <v>24</v>
      </c>
      <c r="F46" s="173"/>
      <c r="G46" s="174"/>
      <c r="H46" s="174"/>
      <c r="I46" s="174"/>
    </row>
    <row r="47" spans="1:9" s="2" customFormat="1" hidden="1" x14ac:dyDescent="0.25">
      <c r="A47" s="57"/>
      <c r="B47" s="58"/>
      <c r="C47" s="281"/>
      <c r="D47" s="282"/>
      <c r="E47" s="116" t="s">
        <v>25</v>
      </c>
      <c r="F47" s="173"/>
      <c r="G47" s="174"/>
      <c r="H47" s="174"/>
      <c r="I47" s="174"/>
    </row>
    <row r="48" spans="1:9" s="2" customFormat="1" hidden="1" x14ac:dyDescent="0.25">
      <c r="A48" s="60"/>
      <c r="B48" s="61"/>
      <c r="C48" s="277" t="s">
        <v>71</v>
      </c>
      <c r="D48" s="278"/>
      <c r="E48" s="113" t="s">
        <v>23</v>
      </c>
      <c r="F48" s="173"/>
      <c r="G48" s="174"/>
      <c r="H48" s="174"/>
      <c r="I48" s="174"/>
    </row>
    <row r="49" spans="1:9" s="2" customFormat="1" hidden="1" x14ac:dyDescent="0.25">
      <c r="A49" s="51"/>
      <c r="B49" s="52"/>
      <c r="C49" s="279"/>
      <c r="D49" s="280"/>
      <c r="E49" s="116" t="s">
        <v>24</v>
      </c>
      <c r="F49" s="173"/>
      <c r="G49" s="174"/>
      <c r="H49" s="174"/>
      <c r="I49" s="174"/>
    </row>
    <row r="50" spans="1:9" s="2" customFormat="1" hidden="1" x14ac:dyDescent="0.25">
      <c r="A50" s="57"/>
      <c r="B50" s="58"/>
      <c r="C50" s="281"/>
      <c r="D50" s="282"/>
      <c r="E50" s="116" t="s">
        <v>25</v>
      </c>
      <c r="F50" s="173"/>
      <c r="G50" s="174"/>
      <c r="H50" s="174"/>
      <c r="I50" s="174"/>
    </row>
    <row r="51" spans="1:9" s="2" customFormat="1" x14ac:dyDescent="0.25">
      <c r="A51" s="92"/>
      <c r="B51" s="315" t="s">
        <v>397</v>
      </c>
      <c r="C51" s="315"/>
      <c r="D51" s="316"/>
      <c r="E51" s="184" t="s">
        <v>23</v>
      </c>
      <c r="F51" s="167">
        <v>1</v>
      </c>
      <c r="G51" s="167">
        <f>+(1-G52/G53)*100%</f>
        <v>1</v>
      </c>
      <c r="H51" s="167">
        <f t="shared" ref="H51:I51" si="2">+(1-H52/H53)*100%</f>
        <v>1</v>
      </c>
      <c r="I51" s="202">
        <f t="shared" si="2"/>
        <v>0</v>
      </c>
    </row>
    <row r="52" spans="1:9" s="2" customFormat="1" x14ac:dyDescent="0.25">
      <c r="A52" s="93"/>
      <c r="B52" s="317"/>
      <c r="C52" s="317"/>
      <c r="D52" s="318"/>
      <c r="E52" s="198" t="s">
        <v>24</v>
      </c>
      <c r="F52" s="168">
        <v>0</v>
      </c>
      <c r="G52" s="170">
        <v>0</v>
      </c>
      <c r="H52" s="170">
        <v>0</v>
      </c>
      <c r="I52" s="174">
        <v>1</v>
      </c>
    </row>
    <row r="53" spans="1:9" s="2" customFormat="1" x14ac:dyDescent="0.25">
      <c r="A53" s="94"/>
      <c r="B53" s="319"/>
      <c r="C53" s="319"/>
      <c r="D53" s="320"/>
      <c r="E53" s="198" t="s">
        <v>25</v>
      </c>
      <c r="F53" s="168">
        <v>1</v>
      </c>
      <c r="G53" s="170">
        <f>+F53</f>
        <v>1</v>
      </c>
      <c r="H53" s="170">
        <f>+G53</f>
        <v>1</v>
      </c>
      <c r="I53" s="174">
        <f>+H53</f>
        <v>1</v>
      </c>
    </row>
    <row r="54" spans="1:9" hidden="1" x14ac:dyDescent="0.25">
      <c r="A54" s="92"/>
      <c r="B54" s="95"/>
      <c r="C54" s="309" t="s">
        <v>49</v>
      </c>
      <c r="D54" s="310"/>
      <c r="E54" s="201" t="s">
        <v>23</v>
      </c>
      <c r="F54" s="188"/>
      <c r="G54" s="182"/>
      <c r="H54" s="182"/>
      <c r="I54" s="183"/>
    </row>
    <row r="55" spans="1:9" hidden="1" x14ac:dyDescent="0.25">
      <c r="A55" s="93"/>
      <c r="B55" s="96"/>
      <c r="C55" s="311"/>
      <c r="D55" s="312"/>
      <c r="E55" s="102" t="s">
        <v>24</v>
      </c>
      <c r="F55" s="103"/>
      <c r="G55" s="104"/>
      <c r="H55" s="104"/>
      <c r="I55" s="105"/>
    </row>
    <row r="56" spans="1:9" hidden="1" x14ac:dyDescent="0.25">
      <c r="A56" s="94"/>
      <c r="B56" s="97"/>
      <c r="C56" s="313"/>
      <c r="D56" s="314"/>
      <c r="E56" s="102" t="s">
        <v>25</v>
      </c>
      <c r="F56" s="103"/>
      <c r="G56" s="104"/>
      <c r="H56" s="104"/>
      <c r="I56" s="105"/>
    </row>
    <row r="57" spans="1:9" hidden="1" x14ac:dyDescent="0.25">
      <c r="A57" s="92"/>
      <c r="B57" s="95"/>
      <c r="C57" s="309" t="s">
        <v>50</v>
      </c>
      <c r="D57" s="310"/>
      <c r="E57" s="98" t="s">
        <v>23</v>
      </c>
      <c r="F57" s="99"/>
      <c r="G57" s="100"/>
      <c r="H57" s="100"/>
      <c r="I57" s="101"/>
    </row>
    <row r="58" spans="1:9" hidden="1" x14ac:dyDescent="0.25">
      <c r="A58" s="93"/>
      <c r="B58" s="96"/>
      <c r="C58" s="311"/>
      <c r="D58" s="312"/>
      <c r="E58" s="102" t="s">
        <v>24</v>
      </c>
      <c r="F58" s="103"/>
      <c r="G58" s="104"/>
      <c r="H58" s="104"/>
      <c r="I58" s="105"/>
    </row>
    <row r="59" spans="1:9" hidden="1" x14ac:dyDescent="0.25">
      <c r="A59" s="94"/>
      <c r="B59" s="97"/>
      <c r="C59" s="313"/>
      <c r="D59" s="314"/>
      <c r="E59" s="102" t="s">
        <v>25</v>
      </c>
      <c r="F59" s="103"/>
      <c r="G59" s="104"/>
      <c r="H59" s="104"/>
      <c r="I59" s="105"/>
    </row>
    <row r="60" spans="1:9" hidden="1" x14ac:dyDescent="0.25">
      <c r="A60" s="92"/>
      <c r="B60" s="95"/>
      <c r="C60" s="309" t="s">
        <v>51</v>
      </c>
      <c r="D60" s="310"/>
      <c r="E60" s="98" t="s">
        <v>23</v>
      </c>
      <c r="F60" s="99"/>
      <c r="G60" s="100"/>
      <c r="H60" s="100"/>
      <c r="I60" s="101"/>
    </row>
    <row r="61" spans="1:9" hidden="1" x14ac:dyDescent="0.25">
      <c r="A61" s="93"/>
      <c r="B61" s="96"/>
      <c r="C61" s="311"/>
      <c r="D61" s="312"/>
      <c r="E61" s="102" t="s">
        <v>24</v>
      </c>
      <c r="F61" s="103"/>
      <c r="G61" s="104"/>
      <c r="H61" s="104"/>
      <c r="I61" s="105"/>
    </row>
    <row r="62" spans="1:9" hidden="1" x14ac:dyDescent="0.25">
      <c r="A62" s="94"/>
      <c r="B62" s="97"/>
      <c r="C62" s="313"/>
      <c r="D62" s="314"/>
      <c r="E62" s="102" t="s">
        <v>25</v>
      </c>
      <c r="F62" s="103"/>
      <c r="G62" s="104"/>
      <c r="H62" s="104"/>
      <c r="I62" s="105"/>
    </row>
    <row r="63" spans="1:9" hidden="1" x14ac:dyDescent="0.25">
      <c r="A63" s="92"/>
      <c r="B63" s="95"/>
      <c r="C63" s="309" t="s">
        <v>890</v>
      </c>
      <c r="D63" s="310"/>
      <c r="E63" s="98" t="s">
        <v>23</v>
      </c>
      <c r="F63" s="99"/>
      <c r="G63" s="100"/>
      <c r="H63" s="100"/>
      <c r="I63" s="101"/>
    </row>
    <row r="64" spans="1:9" hidden="1" x14ac:dyDescent="0.25">
      <c r="A64" s="93"/>
      <c r="B64" s="96"/>
      <c r="C64" s="311"/>
      <c r="D64" s="312"/>
      <c r="E64" s="102" t="s">
        <v>24</v>
      </c>
      <c r="F64" s="103"/>
      <c r="G64" s="104"/>
      <c r="H64" s="104"/>
      <c r="I64" s="105"/>
    </row>
    <row r="65" spans="1:9" hidden="1" x14ac:dyDescent="0.25">
      <c r="A65" s="94"/>
      <c r="B65" s="97"/>
      <c r="C65" s="313"/>
      <c r="D65" s="314"/>
      <c r="E65" s="106" t="s">
        <v>25</v>
      </c>
      <c r="F65" s="107"/>
      <c r="G65" s="108"/>
      <c r="H65" s="108"/>
      <c r="I65" s="109"/>
    </row>
  </sheetData>
  <dataConsolidate/>
  <mergeCells count="46">
    <mergeCell ref="A5:C5"/>
    <mergeCell ref="D5:I5"/>
    <mergeCell ref="A1:I1"/>
    <mergeCell ref="A2:I2"/>
    <mergeCell ref="A3:I3"/>
    <mergeCell ref="A4:C4"/>
    <mergeCell ref="D4:I4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H19:H20"/>
    <mergeCell ref="I19:I20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A21:D23"/>
    <mergeCell ref="B24:D26"/>
    <mergeCell ref="C27:D29"/>
    <mergeCell ref="D30:D32"/>
    <mergeCell ref="C33:D35"/>
    <mergeCell ref="C54:D56"/>
    <mergeCell ref="C57:D59"/>
    <mergeCell ref="C60:D62"/>
    <mergeCell ref="C63:D65"/>
    <mergeCell ref="C36:D38"/>
    <mergeCell ref="C39:D41"/>
    <mergeCell ref="C42:D44"/>
    <mergeCell ref="C45:D47"/>
    <mergeCell ref="C48:D50"/>
    <mergeCell ref="B51:D5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C72B9-6974-4755-85D1-C1CDBBE4955A}">
  <dimension ref="A1:AB63"/>
  <sheetViews>
    <sheetView topLeftCell="A7" zoomScaleNormal="100" zoomScaleSheetLayoutView="80" workbookViewId="0">
      <selection activeCell="E70" sqref="E70"/>
    </sheetView>
  </sheetViews>
  <sheetFormatPr baseColWidth="10" defaultColWidth="11.42578125" defaultRowHeight="12.75" x14ac:dyDescent="0.25"/>
  <cols>
    <col min="1" max="1" width="9.7109375" style="73" customWidth="1"/>
    <col min="2" max="2" width="9.5703125" style="73" customWidth="1"/>
    <col min="3" max="3" width="11.28515625" style="73" customWidth="1"/>
    <col min="4" max="4" width="16.28515625" style="73" customWidth="1"/>
    <col min="5" max="5" width="9.7109375" style="70" customWidth="1"/>
    <col min="6" max="9" width="12.7109375" style="85" customWidth="1"/>
    <col min="10" max="16384" width="11.42578125" style="70"/>
  </cols>
  <sheetData>
    <row r="1" spans="1:13" s="69" customFormat="1" ht="18.75" x14ac:dyDescent="0.25">
      <c r="A1" s="353" t="s">
        <v>944</v>
      </c>
      <c r="B1" s="353"/>
      <c r="C1" s="353"/>
      <c r="D1" s="353"/>
      <c r="E1" s="353"/>
      <c r="F1" s="353"/>
      <c r="G1" s="353"/>
      <c r="H1" s="353"/>
      <c r="I1" s="353"/>
    </row>
    <row r="2" spans="1:13" s="69" customFormat="1" ht="18.75" x14ac:dyDescent="0.25">
      <c r="A2" s="353" t="s">
        <v>1</v>
      </c>
      <c r="B2" s="353"/>
      <c r="C2" s="353"/>
      <c r="D2" s="353"/>
      <c r="E2" s="353"/>
      <c r="F2" s="353"/>
      <c r="G2" s="353"/>
      <c r="H2" s="353"/>
      <c r="I2" s="353"/>
    </row>
    <row r="3" spans="1:13" x14ac:dyDescent="0.25">
      <c r="A3" s="354"/>
      <c r="B3" s="354"/>
      <c r="C3" s="354"/>
      <c r="D3" s="354"/>
      <c r="E3" s="354"/>
      <c r="F3" s="354"/>
      <c r="G3" s="354"/>
      <c r="H3" s="354"/>
      <c r="I3" s="354"/>
    </row>
    <row r="4" spans="1:13" s="71" customFormat="1" ht="28.5" customHeight="1" x14ac:dyDescent="0.25">
      <c r="A4" s="448" t="s">
        <v>2</v>
      </c>
      <c r="B4" s="448"/>
      <c r="C4" s="448"/>
      <c r="D4" s="448" t="s">
        <v>952</v>
      </c>
      <c r="E4" s="448"/>
      <c r="F4" s="448"/>
      <c r="G4" s="448"/>
      <c r="H4" s="448"/>
      <c r="I4" s="448"/>
    </row>
    <row r="5" spans="1:13" s="71" customFormat="1" ht="15" x14ac:dyDescent="0.25">
      <c r="A5" s="447" t="s">
        <v>3</v>
      </c>
      <c r="B5" s="447"/>
      <c r="C5" s="447"/>
      <c r="D5" s="448" t="s">
        <v>953</v>
      </c>
      <c r="E5" s="448"/>
      <c r="F5" s="448"/>
      <c r="G5" s="448"/>
      <c r="H5" s="448"/>
      <c r="I5" s="448"/>
    </row>
    <row r="6" spans="1:13" s="71" customFormat="1" ht="30" customHeight="1" x14ac:dyDescent="0.25">
      <c r="A6" s="447" t="s">
        <v>4</v>
      </c>
      <c r="B6" s="447"/>
      <c r="C6" s="447"/>
      <c r="D6" s="448" t="s">
        <v>954</v>
      </c>
      <c r="E6" s="448"/>
      <c r="F6" s="448"/>
      <c r="G6" s="448"/>
      <c r="H6" s="448"/>
      <c r="I6" s="448"/>
    </row>
    <row r="7" spans="1:13" s="71" customFormat="1" ht="15" x14ac:dyDescent="0.25">
      <c r="A7" s="447" t="s">
        <v>5</v>
      </c>
      <c r="B7" s="447"/>
      <c r="C7" s="447"/>
      <c r="D7" s="448" t="s">
        <v>955</v>
      </c>
      <c r="E7" s="448"/>
      <c r="F7" s="448"/>
      <c r="G7" s="448"/>
      <c r="H7" s="448"/>
      <c r="I7" s="448"/>
    </row>
    <row r="8" spans="1:13" s="71" customFormat="1" ht="15" x14ac:dyDescent="0.25">
      <c r="A8" s="447" t="s">
        <v>6</v>
      </c>
      <c r="B8" s="447"/>
      <c r="C8" s="447"/>
      <c r="D8" s="448"/>
      <c r="E8" s="448"/>
      <c r="F8" s="448"/>
      <c r="G8" s="448"/>
      <c r="H8" s="448"/>
      <c r="I8" s="448"/>
    </row>
    <row r="9" spans="1:13" x14ac:dyDescent="0.25">
      <c r="A9" s="336"/>
      <c r="B9" s="336"/>
      <c r="C9" s="336"/>
      <c r="D9" s="337"/>
      <c r="E9" s="337"/>
      <c r="F9" s="337"/>
      <c r="G9" s="337"/>
      <c r="H9" s="337"/>
      <c r="I9" s="337"/>
    </row>
    <row r="10" spans="1:13" s="71" customFormat="1" ht="63.75" customHeight="1" x14ac:dyDescent="0.25">
      <c r="A10" s="333" t="s">
        <v>7</v>
      </c>
      <c r="B10" s="334"/>
      <c r="C10" s="335"/>
      <c r="D10" s="333" t="s">
        <v>956</v>
      </c>
      <c r="E10" s="334"/>
      <c r="F10" s="334"/>
      <c r="G10" s="334"/>
      <c r="H10" s="334"/>
      <c r="I10" s="335"/>
      <c r="J10" s="72"/>
      <c r="K10" s="72"/>
      <c r="L10" s="72"/>
      <c r="M10" s="72"/>
    </row>
    <row r="11" spans="1:13" ht="12" customHeight="1" x14ac:dyDescent="0.25">
      <c r="A11" s="336"/>
      <c r="B11" s="336"/>
      <c r="C11" s="336"/>
      <c r="D11" s="337"/>
      <c r="E11" s="337"/>
      <c r="F11" s="337"/>
      <c r="G11" s="337"/>
      <c r="H11" s="337"/>
      <c r="I11" s="337"/>
      <c r="J11" s="73"/>
      <c r="K11" s="73"/>
      <c r="L11" s="73"/>
      <c r="M11" s="73"/>
    </row>
    <row r="12" spans="1:13" s="74" customFormat="1" ht="11.25" x14ac:dyDescent="0.25">
      <c r="A12" s="338" t="s">
        <v>8</v>
      </c>
      <c r="B12" s="339"/>
      <c r="C12" s="339"/>
      <c r="D12" s="339"/>
      <c r="E12" s="339"/>
      <c r="F12" s="339"/>
      <c r="G12" s="339"/>
      <c r="H12" s="339"/>
      <c r="I12" s="340"/>
      <c r="J12" s="75"/>
      <c r="K12" s="75"/>
      <c r="L12" s="75"/>
      <c r="M12" s="75"/>
    </row>
    <row r="13" spans="1:13" s="74" customFormat="1" ht="11.25" x14ac:dyDescent="0.25">
      <c r="A13" s="325" t="s">
        <v>9</v>
      </c>
      <c r="B13" s="326"/>
      <c r="C13" s="326"/>
      <c r="D13" s="326"/>
      <c r="E13" s="326"/>
      <c r="F13" s="326"/>
      <c r="G13" s="326"/>
      <c r="H13" s="326"/>
      <c r="I13" s="327"/>
      <c r="J13" s="75"/>
      <c r="K13" s="75"/>
      <c r="L13" s="75"/>
      <c r="M13" s="75"/>
    </row>
    <row r="14" spans="1:13" s="74" customFormat="1" ht="11.25" x14ac:dyDescent="0.25">
      <c r="A14" s="325" t="s">
        <v>10</v>
      </c>
      <c r="B14" s="326"/>
      <c r="C14" s="326"/>
      <c r="D14" s="326"/>
      <c r="E14" s="326"/>
      <c r="F14" s="326"/>
      <c r="G14" s="326"/>
      <c r="H14" s="326"/>
      <c r="I14" s="327"/>
      <c r="J14" s="75"/>
      <c r="K14" s="75"/>
      <c r="L14" s="75"/>
      <c r="M14" s="75"/>
    </row>
    <row r="15" spans="1:13" s="74" customFormat="1" ht="11.25" x14ac:dyDescent="0.25">
      <c r="A15" s="325" t="s">
        <v>11</v>
      </c>
      <c r="B15" s="326"/>
      <c r="C15" s="326"/>
      <c r="D15" s="326"/>
      <c r="E15" s="326"/>
      <c r="F15" s="326"/>
      <c r="G15" s="326"/>
      <c r="H15" s="326"/>
      <c r="I15" s="327"/>
      <c r="J15" s="76"/>
      <c r="K15" s="76"/>
      <c r="L15" s="76"/>
      <c r="M15" s="76"/>
    </row>
    <row r="16" spans="1:13" s="74" customFormat="1" ht="11.25" x14ac:dyDescent="0.25">
      <c r="A16" s="325" t="s">
        <v>12</v>
      </c>
      <c r="B16" s="326"/>
      <c r="C16" s="326"/>
      <c r="D16" s="326"/>
      <c r="E16" s="326"/>
      <c r="F16" s="326"/>
      <c r="G16" s="326"/>
      <c r="H16" s="326"/>
      <c r="I16" s="327"/>
      <c r="J16" s="76"/>
      <c r="K16" s="76"/>
      <c r="L16" s="76"/>
      <c r="M16" s="76"/>
    </row>
    <row r="17" spans="1:28" x14ac:dyDescent="0.25">
      <c r="A17" s="162"/>
      <c r="B17" s="162"/>
      <c r="C17" s="162"/>
      <c r="D17" s="162"/>
      <c r="E17" s="162"/>
      <c r="F17" s="87"/>
      <c r="G17" s="88"/>
      <c r="H17" s="88"/>
      <c r="I17" s="88"/>
    </row>
    <row r="18" spans="1:28" s="77" customFormat="1" ht="15" customHeight="1" x14ac:dyDescent="0.25">
      <c r="A18" s="328" t="s">
        <v>13</v>
      </c>
      <c r="B18" s="328"/>
      <c r="C18" s="328"/>
      <c r="D18" s="328"/>
      <c r="E18" s="328" t="s">
        <v>14</v>
      </c>
      <c r="F18" s="360" t="s">
        <v>15</v>
      </c>
      <c r="G18" s="360"/>
      <c r="H18" s="360"/>
      <c r="I18" s="360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s="77" customFormat="1" ht="15" x14ac:dyDescent="0.25">
      <c r="A19" s="328"/>
      <c r="B19" s="328"/>
      <c r="C19" s="328"/>
      <c r="D19" s="328"/>
      <c r="E19" s="328"/>
      <c r="F19" s="360" t="s">
        <v>52</v>
      </c>
      <c r="G19" s="360" t="s">
        <v>16</v>
      </c>
      <c r="H19" s="360" t="s">
        <v>17</v>
      </c>
      <c r="I19" s="360" t="s">
        <v>53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s="77" customFormat="1" ht="15" x14ac:dyDescent="0.25">
      <c r="A20" s="165" t="s">
        <v>18</v>
      </c>
      <c r="B20" s="166" t="s">
        <v>19</v>
      </c>
      <c r="C20" s="166" t="s">
        <v>20</v>
      </c>
      <c r="D20" s="166" t="s">
        <v>21</v>
      </c>
      <c r="E20" s="328"/>
      <c r="F20" s="360"/>
      <c r="G20" s="360"/>
      <c r="H20" s="360"/>
      <c r="I20" s="360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1:28" s="80" customFormat="1" x14ac:dyDescent="0.2">
      <c r="A21" s="449" t="s">
        <v>22</v>
      </c>
      <c r="B21" s="449"/>
      <c r="C21" s="449"/>
      <c r="D21" s="449"/>
      <c r="E21" s="184" t="s">
        <v>23</v>
      </c>
      <c r="F21" s="167">
        <v>1</v>
      </c>
      <c r="G21" s="167">
        <v>1</v>
      </c>
      <c r="H21" s="167">
        <v>1</v>
      </c>
      <c r="I21" s="167">
        <v>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s="80" customFormat="1" x14ac:dyDescent="0.2">
      <c r="A22" s="449"/>
      <c r="B22" s="449"/>
      <c r="C22" s="449"/>
      <c r="D22" s="449"/>
      <c r="E22" s="184" t="s">
        <v>24</v>
      </c>
      <c r="F22" s="168">
        <v>0</v>
      </c>
      <c r="G22" s="168">
        <v>0</v>
      </c>
      <c r="H22" s="168">
        <v>0</v>
      </c>
      <c r="I22" s="168">
        <v>0</v>
      </c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s="80" customFormat="1" x14ac:dyDescent="0.2">
      <c r="A23" s="449"/>
      <c r="B23" s="449"/>
      <c r="C23" s="449"/>
      <c r="D23" s="449"/>
      <c r="E23" s="184" t="s">
        <v>25</v>
      </c>
      <c r="F23" s="168">
        <v>0</v>
      </c>
      <c r="G23" s="168">
        <v>0</v>
      </c>
      <c r="H23" s="168">
        <v>0</v>
      </c>
      <c r="I23" s="168">
        <v>0</v>
      </c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idden="1" x14ac:dyDescent="0.25">
      <c r="A24" s="92"/>
      <c r="B24" s="315" t="s">
        <v>54</v>
      </c>
      <c r="C24" s="315"/>
      <c r="D24" s="316"/>
      <c r="E24" s="91" t="s">
        <v>23</v>
      </c>
      <c r="F24" s="185"/>
      <c r="G24" s="186"/>
      <c r="H24" s="186"/>
      <c r="I24" s="187"/>
    </row>
    <row r="25" spans="1:28" hidden="1" x14ac:dyDescent="0.25">
      <c r="A25" s="93"/>
      <c r="B25" s="317"/>
      <c r="C25" s="317"/>
      <c r="D25" s="318"/>
      <c r="E25" s="171" t="s">
        <v>24</v>
      </c>
      <c r="F25" s="185"/>
      <c r="G25" s="186"/>
      <c r="H25" s="186"/>
      <c r="I25" s="187"/>
    </row>
    <row r="26" spans="1:28" hidden="1" x14ac:dyDescent="0.25">
      <c r="A26" s="94"/>
      <c r="B26" s="319"/>
      <c r="C26" s="319"/>
      <c r="D26" s="320"/>
      <c r="E26" s="172" t="s">
        <v>25</v>
      </c>
      <c r="F26" s="188"/>
      <c r="G26" s="182"/>
      <c r="H26" s="182"/>
      <c r="I26" s="183"/>
    </row>
    <row r="27" spans="1:28" s="2" customFormat="1" hidden="1" x14ac:dyDescent="0.25">
      <c r="A27" s="60"/>
      <c r="B27" s="61"/>
      <c r="C27" s="277" t="s">
        <v>61</v>
      </c>
      <c r="D27" s="278"/>
      <c r="E27" s="48" t="s">
        <v>23</v>
      </c>
      <c r="F27" s="189"/>
      <c r="G27" s="62"/>
      <c r="H27" s="62"/>
      <c r="I27" s="63"/>
    </row>
    <row r="28" spans="1:28" s="2" customFormat="1" hidden="1" x14ac:dyDescent="0.25">
      <c r="A28" s="51"/>
      <c r="B28" s="52"/>
      <c r="C28" s="279"/>
      <c r="D28" s="280"/>
      <c r="E28" s="54" t="s">
        <v>24</v>
      </c>
      <c r="F28" s="190"/>
      <c r="G28" s="55"/>
      <c r="H28" s="55"/>
      <c r="I28" s="56"/>
    </row>
    <row r="29" spans="1:28" s="2" customFormat="1" hidden="1" x14ac:dyDescent="0.25">
      <c r="A29" s="57"/>
      <c r="B29" s="58"/>
      <c r="C29" s="281"/>
      <c r="D29" s="282"/>
      <c r="E29" s="54" t="s">
        <v>25</v>
      </c>
      <c r="F29" s="190"/>
      <c r="G29" s="55"/>
      <c r="H29" s="55"/>
      <c r="I29" s="56"/>
    </row>
    <row r="30" spans="1:28" s="82" customFormat="1" hidden="1" x14ac:dyDescent="0.25">
      <c r="A30" s="175"/>
      <c r="B30" s="176"/>
      <c r="C30" s="177"/>
      <c r="D30" s="442" t="s">
        <v>61</v>
      </c>
      <c r="E30" s="178" t="s">
        <v>23</v>
      </c>
      <c r="F30" s="191"/>
      <c r="G30" s="192"/>
      <c r="H30" s="192"/>
      <c r="I30" s="193"/>
    </row>
    <row r="31" spans="1:28" s="82" customFormat="1" hidden="1" x14ac:dyDescent="0.25">
      <c r="A31" s="175"/>
      <c r="B31" s="176"/>
      <c r="C31" s="177"/>
      <c r="D31" s="443"/>
      <c r="E31" s="181" t="s">
        <v>24</v>
      </c>
      <c r="F31" s="194"/>
      <c r="G31" s="195"/>
      <c r="H31" s="195"/>
      <c r="I31" s="196"/>
    </row>
    <row r="32" spans="1:28" s="82" customFormat="1" hidden="1" x14ac:dyDescent="0.25">
      <c r="A32" s="175"/>
      <c r="B32" s="176"/>
      <c r="C32" s="177"/>
      <c r="D32" s="444"/>
      <c r="E32" s="181" t="s">
        <v>25</v>
      </c>
      <c r="F32" s="194"/>
      <c r="G32" s="195"/>
      <c r="H32" s="195"/>
      <c r="I32" s="196"/>
    </row>
    <row r="33" spans="1:9" s="2" customFormat="1" hidden="1" x14ac:dyDescent="0.25">
      <c r="A33" s="60"/>
      <c r="B33" s="61"/>
      <c r="C33" s="277" t="s">
        <v>55</v>
      </c>
      <c r="D33" s="278"/>
      <c r="E33" s="48" t="s">
        <v>23</v>
      </c>
      <c r="F33" s="189"/>
      <c r="G33" s="62"/>
      <c r="H33" s="62"/>
      <c r="I33" s="63"/>
    </row>
    <row r="34" spans="1:9" s="2" customFormat="1" hidden="1" x14ac:dyDescent="0.25">
      <c r="A34" s="51"/>
      <c r="B34" s="52"/>
      <c r="C34" s="279"/>
      <c r="D34" s="280"/>
      <c r="E34" s="54" t="s">
        <v>24</v>
      </c>
      <c r="F34" s="190"/>
      <c r="G34" s="55"/>
      <c r="H34" s="55"/>
      <c r="I34" s="56"/>
    </row>
    <row r="35" spans="1:9" s="2" customFormat="1" hidden="1" x14ac:dyDescent="0.25">
      <c r="A35" s="57"/>
      <c r="B35" s="58"/>
      <c r="C35" s="281"/>
      <c r="D35" s="282"/>
      <c r="E35" s="54" t="s">
        <v>25</v>
      </c>
      <c r="F35" s="190"/>
      <c r="G35" s="55"/>
      <c r="H35" s="55"/>
      <c r="I35" s="56"/>
    </row>
    <row r="36" spans="1:9" s="2" customFormat="1" hidden="1" x14ac:dyDescent="0.25">
      <c r="A36" s="60"/>
      <c r="B36" s="61"/>
      <c r="C36" s="277" t="s">
        <v>950</v>
      </c>
      <c r="D36" s="278"/>
      <c r="E36" s="48" t="s">
        <v>23</v>
      </c>
      <c r="F36" s="189"/>
      <c r="G36" s="62"/>
      <c r="H36" s="62"/>
      <c r="I36" s="63"/>
    </row>
    <row r="37" spans="1:9" s="2" customFormat="1" hidden="1" x14ac:dyDescent="0.25">
      <c r="A37" s="51"/>
      <c r="B37" s="52"/>
      <c r="C37" s="279"/>
      <c r="D37" s="280"/>
      <c r="E37" s="54" t="s">
        <v>24</v>
      </c>
      <c r="F37" s="190"/>
      <c r="G37" s="55"/>
      <c r="H37" s="55"/>
      <c r="I37" s="56"/>
    </row>
    <row r="38" spans="1:9" s="2" customFormat="1" hidden="1" x14ac:dyDescent="0.25">
      <c r="A38" s="57"/>
      <c r="B38" s="58"/>
      <c r="C38" s="281"/>
      <c r="D38" s="282"/>
      <c r="E38" s="54" t="s">
        <v>25</v>
      </c>
      <c r="F38" s="190"/>
      <c r="G38" s="55"/>
      <c r="H38" s="55"/>
      <c r="I38" s="56"/>
    </row>
    <row r="39" spans="1:9" s="2" customFormat="1" hidden="1" x14ac:dyDescent="0.25">
      <c r="A39" s="60"/>
      <c r="B39" s="61"/>
      <c r="C39" s="277" t="s">
        <v>63</v>
      </c>
      <c r="D39" s="278"/>
      <c r="E39" s="48" t="s">
        <v>23</v>
      </c>
      <c r="F39" s="189"/>
      <c r="G39" s="62"/>
      <c r="H39" s="62"/>
      <c r="I39" s="63"/>
    </row>
    <row r="40" spans="1:9" s="2" customFormat="1" hidden="1" x14ac:dyDescent="0.25">
      <c r="A40" s="51"/>
      <c r="B40" s="52"/>
      <c r="C40" s="279"/>
      <c r="D40" s="280"/>
      <c r="E40" s="54" t="s">
        <v>24</v>
      </c>
      <c r="F40" s="190"/>
      <c r="G40" s="55"/>
      <c r="H40" s="55"/>
      <c r="I40" s="56"/>
    </row>
    <row r="41" spans="1:9" s="2" customFormat="1" hidden="1" x14ac:dyDescent="0.25">
      <c r="A41" s="57"/>
      <c r="B41" s="58"/>
      <c r="C41" s="281"/>
      <c r="D41" s="282"/>
      <c r="E41" s="54" t="s">
        <v>25</v>
      </c>
      <c r="F41" s="190"/>
      <c r="G41" s="55"/>
      <c r="H41" s="55"/>
      <c r="I41" s="56"/>
    </row>
    <row r="42" spans="1:9" s="2" customFormat="1" hidden="1" x14ac:dyDescent="0.25">
      <c r="A42" s="60"/>
      <c r="B42" s="61"/>
      <c r="C42" s="277" t="s">
        <v>65</v>
      </c>
      <c r="D42" s="278"/>
      <c r="E42" s="48" t="s">
        <v>23</v>
      </c>
      <c r="F42" s="189"/>
      <c r="G42" s="62"/>
      <c r="H42" s="62"/>
      <c r="I42" s="63"/>
    </row>
    <row r="43" spans="1:9" s="2" customFormat="1" hidden="1" x14ac:dyDescent="0.25">
      <c r="A43" s="51"/>
      <c r="B43" s="52"/>
      <c r="C43" s="279"/>
      <c r="D43" s="280"/>
      <c r="E43" s="54" t="s">
        <v>24</v>
      </c>
      <c r="F43" s="190"/>
      <c r="G43" s="55"/>
      <c r="H43" s="55"/>
      <c r="I43" s="56"/>
    </row>
    <row r="44" spans="1:9" s="2" customFormat="1" hidden="1" x14ac:dyDescent="0.25">
      <c r="A44" s="57"/>
      <c r="B44" s="58"/>
      <c r="C44" s="281"/>
      <c r="D44" s="282"/>
      <c r="E44" s="54" t="s">
        <v>25</v>
      </c>
      <c r="F44" s="190"/>
      <c r="G44" s="55"/>
      <c r="H44" s="55"/>
      <c r="I44" s="56"/>
    </row>
    <row r="45" spans="1:9" s="2" customFormat="1" hidden="1" x14ac:dyDescent="0.25">
      <c r="A45" s="60"/>
      <c r="B45" s="61"/>
      <c r="C45" s="277" t="s">
        <v>951</v>
      </c>
      <c r="D45" s="278"/>
      <c r="E45" s="48" t="s">
        <v>23</v>
      </c>
      <c r="F45" s="189"/>
      <c r="G45" s="62"/>
      <c r="H45" s="62"/>
      <c r="I45" s="63"/>
    </row>
    <row r="46" spans="1:9" s="2" customFormat="1" hidden="1" x14ac:dyDescent="0.25">
      <c r="A46" s="51"/>
      <c r="B46" s="52"/>
      <c r="C46" s="279"/>
      <c r="D46" s="280"/>
      <c r="E46" s="54" t="s">
        <v>24</v>
      </c>
      <c r="F46" s="190"/>
      <c r="G46" s="55"/>
      <c r="H46" s="55"/>
      <c r="I46" s="56"/>
    </row>
    <row r="47" spans="1:9" s="2" customFormat="1" hidden="1" x14ac:dyDescent="0.25">
      <c r="A47" s="57"/>
      <c r="B47" s="58"/>
      <c r="C47" s="281"/>
      <c r="D47" s="282"/>
      <c r="E47" s="54" t="s">
        <v>25</v>
      </c>
      <c r="F47" s="190"/>
      <c r="G47" s="55"/>
      <c r="H47" s="55"/>
      <c r="I47" s="56"/>
    </row>
    <row r="48" spans="1:9" s="2" customFormat="1" hidden="1" x14ac:dyDescent="0.25">
      <c r="A48" s="60"/>
      <c r="B48" s="61"/>
      <c r="C48" s="277" t="s">
        <v>71</v>
      </c>
      <c r="D48" s="278"/>
      <c r="E48" s="48" t="s">
        <v>23</v>
      </c>
      <c r="F48" s="189"/>
      <c r="G48" s="62"/>
      <c r="H48" s="62"/>
      <c r="I48" s="63"/>
    </row>
    <row r="49" spans="1:9" s="2" customFormat="1" hidden="1" x14ac:dyDescent="0.25">
      <c r="A49" s="51"/>
      <c r="B49" s="52"/>
      <c r="C49" s="279"/>
      <c r="D49" s="280"/>
      <c r="E49" s="54" t="s">
        <v>24</v>
      </c>
      <c r="F49" s="190"/>
      <c r="G49" s="55"/>
      <c r="H49" s="55"/>
      <c r="I49" s="56"/>
    </row>
    <row r="50" spans="1:9" s="2" customFormat="1" hidden="1" x14ac:dyDescent="0.25">
      <c r="A50" s="57"/>
      <c r="B50" s="58"/>
      <c r="C50" s="281"/>
      <c r="D50" s="282"/>
      <c r="E50" s="54" t="s">
        <v>25</v>
      </c>
      <c r="F50" s="190"/>
      <c r="G50" s="55"/>
      <c r="H50" s="55"/>
      <c r="I50" s="56"/>
    </row>
    <row r="51" spans="1:9" hidden="1" x14ac:dyDescent="0.25">
      <c r="A51" s="92"/>
      <c r="B51" s="95"/>
      <c r="C51" s="309" t="s">
        <v>49</v>
      </c>
      <c r="D51" s="310"/>
      <c r="E51" s="98" t="s">
        <v>23</v>
      </c>
      <c r="F51" s="99"/>
      <c r="G51" s="100"/>
      <c r="H51" s="100"/>
      <c r="I51" s="101"/>
    </row>
    <row r="52" spans="1:9" hidden="1" x14ac:dyDescent="0.25">
      <c r="A52" s="93"/>
      <c r="B52" s="96"/>
      <c r="C52" s="311"/>
      <c r="D52" s="312"/>
      <c r="E52" s="102" t="s">
        <v>24</v>
      </c>
      <c r="F52" s="103"/>
      <c r="G52" s="104"/>
      <c r="H52" s="104"/>
      <c r="I52" s="105"/>
    </row>
    <row r="53" spans="1:9" hidden="1" x14ac:dyDescent="0.25">
      <c r="A53" s="94"/>
      <c r="B53" s="97"/>
      <c r="C53" s="313"/>
      <c r="D53" s="314"/>
      <c r="E53" s="102" t="s">
        <v>25</v>
      </c>
      <c r="F53" s="103"/>
      <c r="G53" s="104"/>
      <c r="H53" s="104"/>
      <c r="I53" s="105"/>
    </row>
    <row r="54" spans="1:9" hidden="1" x14ac:dyDescent="0.25">
      <c r="A54" s="92"/>
      <c r="B54" s="95"/>
      <c r="C54" s="309" t="s">
        <v>50</v>
      </c>
      <c r="D54" s="310"/>
      <c r="E54" s="98" t="s">
        <v>23</v>
      </c>
      <c r="F54" s="99"/>
      <c r="G54" s="100"/>
      <c r="H54" s="100"/>
      <c r="I54" s="101"/>
    </row>
    <row r="55" spans="1:9" hidden="1" x14ac:dyDescent="0.25">
      <c r="A55" s="93"/>
      <c r="B55" s="96"/>
      <c r="C55" s="311"/>
      <c r="D55" s="312"/>
      <c r="E55" s="102" t="s">
        <v>24</v>
      </c>
      <c r="F55" s="103"/>
      <c r="G55" s="104"/>
      <c r="H55" s="104"/>
      <c r="I55" s="105"/>
    </row>
    <row r="56" spans="1:9" hidden="1" x14ac:dyDescent="0.25">
      <c r="A56" s="94"/>
      <c r="B56" s="97"/>
      <c r="C56" s="313"/>
      <c r="D56" s="314"/>
      <c r="E56" s="102" t="s">
        <v>25</v>
      </c>
      <c r="F56" s="103"/>
      <c r="G56" s="104"/>
      <c r="H56" s="104"/>
      <c r="I56" s="105"/>
    </row>
    <row r="57" spans="1:9" hidden="1" x14ac:dyDescent="0.25">
      <c r="A57" s="92"/>
      <c r="B57" s="95"/>
      <c r="C57" s="309" t="s">
        <v>51</v>
      </c>
      <c r="D57" s="310"/>
      <c r="E57" s="98" t="s">
        <v>23</v>
      </c>
      <c r="F57" s="99"/>
      <c r="G57" s="100"/>
      <c r="H57" s="100"/>
      <c r="I57" s="101"/>
    </row>
    <row r="58" spans="1:9" hidden="1" x14ac:dyDescent="0.25">
      <c r="A58" s="93"/>
      <c r="B58" s="96"/>
      <c r="C58" s="311"/>
      <c r="D58" s="312"/>
      <c r="E58" s="102" t="s">
        <v>24</v>
      </c>
      <c r="F58" s="103"/>
      <c r="G58" s="104"/>
      <c r="H58" s="104"/>
      <c r="I58" s="105"/>
    </row>
    <row r="59" spans="1:9" hidden="1" x14ac:dyDescent="0.25">
      <c r="A59" s="94"/>
      <c r="B59" s="97"/>
      <c r="C59" s="313"/>
      <c r="D59" s="314"/>
      <c r="E59" s="102" t="s">
        <v>25</v>
      </c>
      <c r="F59" s="103"/>
      <c r="G59" s="104"/>
      <c r="H59" s="104"/>
      <c r="I59" s="105"/>
    </row>
    <row r="60" spans="1:9" hidden="1" x14ac:dyDescent="0.25">
      <c r="A60" s="92"/>
      <c r="B60" s="95"/>
      <c r="C60" s="309" t="s">
        <v>890</v>
      </c>
      <c r="D60" s="310"/>
      <c r="E60" s="98" t="s">
        <v>23</v>
      </c>
      <c r="F60" s="99"/>
      <c r="G60" s="100"/>
      <c r="H60" s="100"/>
      <c r="I60" s="101"/>
    </row>
    <row r="61" spans="1:9" hidden="1" x14ac:dyDescent="0.25">
      <c r="A61" s="93"/>
      <c r="B61" s="96"/>
      <c r="C61" s="311"/>
      <c r="D61" s="312"/>
      <c r="E61" s="102" t="s">
        <v>24</v>
      </c>
      <c r="F61" s="103"/>
      <c r="G61" s="104"/>
      <c r="H61" s="104"/>
      <c r="I61" s="105"/>
    </row>
    <row r="62" spans="1:9" hidden="1" x14ac:dyDescent="0.25">
      <c r="A62" s="94"/>
      <c r="B62" s="97"/>
      <c r="C62" s="313"/>
      <c r="D62" s="314"/>
      <c r="E62" s="106" t="s">
        <v>25</v>
      </c>
      <c r="F62" s="107"/>
      <c r="G62" s="108"/>
      <c r="H62" s="108"/>
      <c r="I62" s="109"/>
    </row>
    <row r="63" spans="1:9" x14ac:dyDescent="0.25">
      <c r="A63" s="197" t="s">
        <v>957</v>
      </c>
    </row>
  </sheetData>
  <dataConsolidate/>
  <mergeCells count="45">
    <mergeCell ref="A5:C5"/>
    <mergeCell ref="D5:I5"/>
    <mergeCell ref="A1:I1"/>
    <mergeCell ref="A2:I2"/>
    <mergeCell ref="A3:I3"/>
    <mergeCell ref="A4:C4"/>
    <mergeCell ref="D4:I4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H19:H20"/>
    <mergeCell ref="I19:I20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A21:D23"/>
    <mergeCell ref="B24:D26"/>
    <mergeCell ref="C27:D29"/>
    <mergeCell ref="D30:D32"/>
    <mergeCell ref="C33:D35"/>
    <mergeCell ref="C54:D56"/>
    <mergeCell ref="C57:D59"/>
    <mergeCell ref="C60:D62"/>
    <mergeCell ref="C36:D38"/>
    <mergeCell ref="C39:D41"/>
    <mergeCell ref="C42:D44"/>
    <mergeCell ref="C45:D47"/>
    <mergeCell ref="C48:D50"/>
    <mergeCell ref="C51:D5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14A8C-0045-4BA5-B92D-49A4CB524E28}">
  <sheetPr>
    <tabColor rgb="FF00B050"/>
  </sheetPr>
  <dimension ref="A1:AK24"/>
  <sheetViews>
    <sheetView showGridLines="0" zoomScaleNormal="100" zoomScaleSheetLayoutView="80" workbookViewId="0">
      <selection activeCell="M8" sqref="M8"/>
    </sheetView>
  </sheetViews>
  <sheetFormatPr baseColWidth="10" defaultColWidth="11.42578125" defaultRowHeight="12.75" x14ac:dyDescent="0.25"/>
  <cols>
    <col min="1" max="1" width="9.7109375" style="34" customWidth="1"/>
    <col min="2" max="2" width="11.140625" style="34" customWidth="1"/>
    <col min="3" max="3" width="10" style="34" hidden="1" customWidth="1"/>
    <col min="4" max="4" width="27" style="34" hidden="1" customWidth="1"/>
    <col min="5" max="5" width="9.85546875" style="2" customWidth="1"/>
    <col min="6" max="9" width="13.140625" style="11" customWidth="1"/>
    <col min="10" max="10" width="7.7109375" style="11" customWidth="1"/>
    <col min="11" max="11" width="13.140625" style="11" customWidth="1"/>
    <col min="12" max="12" width="15" style="2" customWidth="1"/>
    <col min="13" max="16384" width="11.42578125" style="2"/>
  </cols>
  <sheetData>
    <row r="1" spans="1:37" s="1" customFormat="1" ht="18.75" customHeight="1" x14ac:dyDescent="0.2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37" s="1" customFormat="1" ht="18.75" x14ac:dyDescent="0.2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37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37" s="3" customFormat="1" ht="27.75" customHeight="1" x14ac:dyDescent="0.25">
      <c r="A4" s="274" t="s">
        <v>2</v>
      </c>
      <c r="B4" s="275"/>
      <c r="C4" s="276"/>
      <c r="D4" s="374" t="s">
        <v>970</v>
      </c>
      <c r="E4" s="374"/>
      <c r="F4" s="374"/>
      <c r="G4" s="374"/>
      <c r="H4" s="374"/>
      <c r="I4" s="374"/>
      <c r="J4" s="374"/>
      <c r="K4" s="375"/>
    </row>
    <row r="5" spans="1:37" s="3" customFormat="1" ht="15" x14ac:dyDescent="0.25">
      <c r="A5" s="265" t="s">
        <v>3</v>
      </c>
      <c r="B5" s="266"/>
      <c r="C5" s="267"/>
      <c r="D5" s="361" t="s">
        <v>964</v>
      </c>
      <c r="E5" s="362"/>
      <c r="F5" s="362"/>
      <c r="G5" s="362"/>
      <c r="H5" s="362"/>
      <c r="I5" s="362"/>
      <c r="J5" s="362"/>
      <c r="K5" s="363"/>
    </row>
    <row r="6" spans="1:37" s="3" customFormat="1" ht="15" x14ac:dyDescent="0.25">
      <c r="A6" s="265" t="s">
        <v>4</v>
      </c>
      <c r="B6" s="266"/>
      <c r="C6" s="267"/>
      <c r="D6" s="361" t="s">
        <v>922</v>
      </c>
      <c r="E6" s="362"/>
      <c r="F6" s="362"/>
      <c r="G6" s="362"/>
      <c r="H6" s="362"/>
      <c r="I6" s="362"/>
      <c r="J6" s="362"/>
      <c r="K6" s="363"/>
    </row>
    <row r="7" spans="1:37" s="3" customFormat="1" ht="15" customHeight="1" x14ac:dyDescent="0.25">
      <c r="A7" s="265" t="s">
        <v>5</v>
      </c>
      <c r="B7" s="266"/>
      <c r="C7" s="267"/>
      <c r="D7" s="367" t="s">
        <v>967</v>
      </c>
      <c r="E7" s="368"/>
      <c r="F7" s="368"/>
      <c r="G7" s="368"/>
      <c r="H7" s="368"/>
      <c r="I7" s="368"/>
      <c r="J7" s="368"/>
      <c r="K7" s="369"/>
    </row>
    <row r="8" spans="1:37" s="3" customFormat="1" ht="63.75" customHeight="1" x14ac:dyDescent="0.25">
      <c r="A8" s="262" t="s">
        <v>7</v>
      </c>
      <c r="B8" s="263"/>
      <c r="C8" s="264"/>
      <c r="D8" s="333" t="s">
        <v>968</v>
      </c>
      <c r="E8" s="334"/>
      <c r="F8" s="334"/>
      <c r="G8" s="334"/>
      <c r="H8" s="334"/>
      <c r="I8" s="334"/>
      <c r="J8" s="334"/>
      <c r="K8" s="335"/>
      <c r="N8" s="33"/>
      <c r="O8" s="33"/>
      <c r="P8" s="33"/>
      <c r="Q8" s="33"/>
      <c r="R8" s="33"/>
      <c r="S8" s="33"/>
      <c r="T8" s="33"/>
      <c r="U8" s="33"/>
      <c r="V8" s="33"/>
    </row>
    <row r="9" spans="1:37" ht="12" customHeight="1" x14ac:dyDescent="0.25">
      <c r="A9" s="260"/>
      <c r="B9" s="260"/>
      <c r="C9" s="260"/>
      <c r="D9" s="261"/>
      <c r="E9" s="261"/>
      <c r="F9" s="261"/>
      <c r="G9" s="261"/>
      <c r="H9" s="261"/>
      <c r="I9" s="261"/>
      <c r="J9" s="261"/>
      <c r="K9" s="261"/>
      <c r="N9" s="34"/>
      <c r="O9" s="34"/>
      <c r="P9" s="34"/>
      <c r="Q9" s="34"/>
      <c r="R9" s="34"/>
      <c r="S9" s="34"/>
      <c r="T9" s="34"/>
      <c r="U9" s="34"/>
      <c r="V9" s="34"/>
    </row>
    <row r="10" spans="1:37" s="4" customFormat="1" ht="11.25" x14ac:dyDescent="0.25">
      <c r="A10" s="253" t="s">
        <v>8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5"/>
      <c r="N10" s="35"/>
      <c r="O10" s="35"/>
      <c r="P10" s="35"/>
      <c r="Q10" s="35"/>
      <c r="R10" s="35"/>
      <c r="S10" s="35"/>
      <c r="T10" s="35"/>
      <c r="U10" s="35"/>
      <c r="V10" s="35"/>
    </row>
    <row r="11" spans="1:37" s="4" customFormat="1" ht="11.25" x14ac:dyDescent="0.25">
      <c r="A11" s="256" t="s">
        <v>9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N11" s="35"/>
      <c r="O11" s="35"/>
      <c r="P11" s="35"/>
      <c r="Q11" s="35"/>
      <c r="R11" s="35"/>
      <c r="S11" s="35"/>
      <c r="T11" s="35"/>
      <c r="U11" s="35"/>
      <c r="V11" s="35"/>
    </row>
    <row r="12" spans="1:37" s="4" customFormat="1" ht="11.25" x14ac:dyDescent="0.25">
      <c r="A12" s="256" t="s">
        <v>10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8"/>
      <c r="N12" s="35"/>
      <c r="O12" s="35"/>
      <c r="P12" s="35"/>
      <c r="Q12" s="35"/>
      <c r="R12" s="35"/>
      <c r="S12" s="35"/>
      <c r="T12" s="35"/>
      <c r="U12" s="35"/>
      <c r="V12" s="35"/>
    </row>
    <row r="13" spans="1:37" s="4" customFormat="1" ht="11.25" x14ac:dyDescent="0.25">
      <c r="A13" s="256" t="s">
        <v>11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8"/>
      <c r="N13" s="36"/>
      <c r="O13" s="36"/>
      <c r="P13" s="36"/>
      <c r="Q13" s="36"/>
      <c r="R13" s="36"/>
      <c r="S13" s="36"/>
      <c r="T13" s="36"/>
      <c r="U13" s="36"/>
      <c r="V13" s="36"/>
    </row>
    <row r="14" spans="1:37" s="4" customFormat="1" ht="11.25" x14ac:dyDescent="0.25">
      <c r="A14" s="256" t="s">
        <v>12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8"/>
      <c r="N14" s="36"/>
      <c r="O14" s="36"/>
      <c r="P14" s="36"/>
      <c r="Q14" s="36"/>
      <c r="R14" s="36"/>
      <c r="S14" s="36"/>
      <c r="T14" s="36"/>
      <c r="U14" s="36"/>
      <c r="V14" s="36"/>
    </row>
    <row r="15" spans="1:37" x14ac:dyDescent="0.25">
      <c r="A15" s="5"/>
      <c r="B15" s="5"/>
      <c r="C15" s="5"/>
      <c r="D15" s="5"/>
      <c r="E15" s="5"/>
      <c r="F15" s="6"/>
      <c r="G15" s="45"/>
      <c r="H15" s="45"/>
      <c r="I15" s="45"/>
      <c r="J15" s="45"/>
      <c r="K15" s="45"/>
    </row>
    <row r="16" spans="1:37" s="7" customFormat="1" ht="15" x14ac:dyDescent="0.25">
      <c r="A16" s="259" t="s">
        <v>13</v>
      </c>
      <c r="B16" s="259"/>
      <c r="C16" s="259"/>
      <c r="D16" s="259"/>
      <c r="E16" s="300" t="s">
        <v>14</v>
      </c>
      <c r="F16" s="303" t="s">
        <v>15</v>
      </c>
      <c r="G16" s="304"/>
      <c r="H16" s="304"/>
      <c r="I16" s="304"/>
      <c r="J16" s="304"/>
      <c r="K16" s="305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s="7" customFormat="1" ht="15" x14ac:dyDescent="0.25">
      <c r="A17" s="259"/>
      <c r="B17" s="259"/>
      <c r="C17" s="259"/>
      <c r="D17" s="259"/>
      <c r="E17" s="301"/>
      <c r="F17" s="289" t="s">
        <v>52</v>
      </c>
      <c r="G17" s="289" t="s">
        <v>16</v>
      </c>
      <c r="H17" s="289" t="s">
        <v>17</v>
      </c>
      <c r="I17" s="380" t="s">
        <v>53</v>
      </c>
      <c r="J17" s="381"/>
      <c r="K17" s="382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s="7" customFormat="1" ht="15" x14ac:dyDescent="0.25">
      <c r="A18" s="46" t="s">
        <v>18</v>
      </c>
      <c r="B18" s="47" t="s">
        <v>19</v>
      </c>
      <c r="C18" s="47" t="s">
        <v>20</v>
      </c>
      <c r="D18" s="47" t="s">
        <v>21</v>
      </c>
      <c r="E18" s="302"/>
      <c r="F18" s="290"/>
      <c r="G18" s="290"/>
      <c r="H18" s="290"/>
      <c r="I18" s="383"/>
      <c r="J18" s="384"/>
      <c r="K18" s="385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10" customFormat="1" ht="15" customHeight="1" x14ac:dyDescent="0.2">
      <c r="A19" s="291" t="s">
        <v>22</v>
      </c>
      <c r="B19" s="292"/>
      <c r="C19" s="292"/>
      <c r="D19" s="292"/>
      <c r="E19" s="113" t="s">
        <v>23</v>
      </c>
      <c r="F19" s="114">
        <f>(1-F20/F21)*100</f>
        <v>100</v>
      </c>
      <c r="G19" s="114">
        <f t="shared" ref="G19:I19" si="0">(1-G20/G21)*100</f>
        <v>100</v>
      </c>
      <c r="H19" s="114">
        <f t="shared" si="0"/>
        <v>100</v>
      </c>
      <c r="I19" s="379">
        <f t="shared" si="0"/>
        <v>100</v>
      </c>
      <c r="J19" s="379"/>
      <c r="K19" s="379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7" s="10" customFormat="1" ht="15" customHeight="1" x14ac:dyDescent="0.2">
      <c r="A20" s="294"/>
      <c r="B20" s="295"/>
      <c r="C20" s="295"/>
      <c r="D20" s="295"/>
      <c r="E20" s="116" t="s">
        <v>923</v>
      </c>
      <c r="F20" s="117">
        <v>0</v>
      </c>
      <c r="G20" s="117">
        <v>0</v>
      </c>
      <c r="H20" s="117">
        <v>0</v>
      </c>
      <c r="I20" s="378">
        <v>0</v>
      </c>
      <c r="J20" s="378"/>
      <c r="K20" s="378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7" s="10" customFormat="1" ht="15" customHeight="1" x14ac:dyDescent="0.2">
      <c r="A21" s="297"/>
      <c r="B21" s="298"/>
      <c r="C21" s="298"/>
      <c r="D21" s="298"/>
      <c r="E21" s="116" t="s">
        <v>969</v>
      </c>
      <c r="F21" s="117">
        <f>F24</f>
        <v>1</v>
      </c>
      <c r="G21" s="117">
        <f t="shared" ref="G21:I21" si="1">G24</f>
        <v>1</v>
      </c>
      <c r="H21" s="117">
        <f t="shared" si="1"/>
        <v>1</v>
      </c>
      <c r="I21" s="378">
        <f t="shared" si="1"/>
        <v>1</v>
      </c>
      <c r="J21" s="378"/>
      <c r="K21" s="378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</row>
    <row r="22" spans="1:37" ht="15" customHeight="1" x14ac:dyDescent="0.25">
      <c r="A22" s="51"/>
      <c r="B22" s="52" t="s">
        <v>894</v>
      </c>
      <c r="C22" s="53"/>
      <c r="D22" s="278"/>
      <c r="E22" s="113" t="s">
        <v>23</v>
      </c>
      <c r="F22" s="114">
        <f>(1-(F23/F24))*100</f>
        <v>100</v>
      </c>
      <c r="G22" s="114">
        <f>(1-(G23/G24))*100</f>
        <v>100</v>
      </c>
      <c r="H22" s="114">
        <f t="shared" ref="H22:I22" si="2">(1-(H23/H24))*100</f>
        <v>100</v>
      </c>
      <c r="I22" s="379">
        <f t="shared" si="2"/>
        <v>100</v>
      </c>
      <c r="J22" s="379"/>
      <c r="K22" s="379"/>
    </row>
    <row r="23" spans="1:37" x14ac:dyDescent="0.25">
      <c r="A23" s="51"/>
      <c r="B23" s="52"/>
      <c r="C23" s="53"/>
      <c r="D23" s="280"/>
      <c r="E23" s="116" t="s">
        <v>923</v>
      </c>
      <c r="F23" s="117">
        <v>0</v>
      </c>
      <c r="G23" s="117">
        <v>0</v>
      </c>
      <c r="H23" s="117">
        <v>0</v>
      </c>
      <c r="I23" s="378">
        <v>0</v>
      </c>
      <c r="J23" s="378"/>
      <c r="K23" s="378"/>
    </row>
    <row r="24" spans="1:37" x14ac:dyDescent="0.25">
      <c r="A24" s="57"/>
      <c r="B24" s="58"/>
      <c r="C24" s="59"/>
      <c r="D24" s="282"/>
      <c r="E24" s="116" t="s">
        <v>969</v>
      </c>
      <c r="F24" s="117">
        <v>1</v>
      </c>
      <c r="G24" s="117">
        <v>1</v>
      </c>
      <c r="H24" s="117">
        <v>1</v>
      </c>
      <c r="I24" s="378">
        <v>1</v>
      </c>
      <c r="J24" s="378"/>
      <c r="K24" s="378"/>
    </row>
  </sheetData>
  <dataConsolidate/>
  <mergeCells count="35">
    <mergeCell ref="A5:C5"/>
    <mergeCell ref="D5:K5"/>
    <mergeCell ref="A1:K1"/>
    <mergeCell ref="A2:K2"/>
    <mergeCell ref="A3:K3"/>
    <mergeCell ref="A4:C4"/>
    <mergeCell ref="D4:K4"/>
    <mergeCell ref="A13:K13"/>
    <mergeCell ref="A6:C6"/>
    <mergeCell ref="D6:K6"/>
    <mergeCell ref="A7:C7"/>
    <mergeCell ref="D7:K7"/>
    <mergeCell ref="A8:C8"/>
    <mergeCell ref="D8:K8"/>
    <mergeCell ref="A9:C9"/>
    <mergeCell ref="D9:K9"/>
    <mergeCell ref="A10:K10"/>
    <mergeCell ref="A11:K11"/>
    <mergeCell ref="A12:K12"/>
    <mergeCell ref="A14:K14"/>
    <mergeCell ref="A16:D17"/>
    <mergeCell ref="E16:E18"/>
    <mergeCell ref="F16:K16"/>
    <mergeCell ref="F17:F18"/>
    <mergeCell ref="G17:G18"/>
    <mergeCell ref="H17:H18"/>
    <mergeCell ref="A19:D21"/>
    <mergeCell ref="D22:D24"/>
    <mergeCell ref="I17:K18"/>
    <mergeCell ref="I19:K19"/>
    <mergeCell ref="I22:K22"/>
    <mergeCell ref="I20:K20"/>
    <mergeCell ref="I21:K21"/>
    <mergeCell ref="I23:K23"/>
    <mergeCell ref="I24:K2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D2914-68B9-4D44-BB29-64A4F092F225}">
  <sheetPr>
    <tabColor rgb="FF00B050"/>
  </sheetPr>
  <dimension ref="A1:AK51"/>
  <sheetViews>
    <sheetView showGridLines="0" zoomScaleNormal="100" zoomScaleSheetLayoutView="80" workbookViewId="0">
      <selection activeCell="N7" sqref="N7"/>
    </sheetView>
  </sheetViews>
  <sheetFormatPr baseColWidth="10" defaultColWidth="11.42578125" defaultRowHeight="12.75" x14ac:dyDescent="0.25"/>
  <cols>
    <col min="1" max="1" width="12" style="34" customWidth="1"/>
    <col min="2" max="2" width="7.42578125" style="34" customWidth="1"/>
    <col min="3" max="4" width="4.85546875" style="34" hidden="1" customWidth="1"/>
    <col min="5" max="5" width="9.85546875" style="2" customWidth="1"/>
    <col min="6" max="8" width="13.140625" style="11" customWidth="1"/>
    <col min="9" max="9" width="7" style="11" customWidth="1"/>
    <col min="10" max="10" width="7.5703125" style="11" customWidth="1"/>
    <col min="11" max="11" width="0.42578125" style="11" customWidth="1"/>
    <col min="12" max="12" width="15" style="2" customWidth="1"/>
    <col min="13" max="16384" width="11.42578125" style="2"/>
  </cols>
  <sheetData>
    <row r="1" spans="1:37" s="1" customFormat="1" ht="18.75" customHeight="1" x14ac:dyDescent="0.2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37" s="1" customFormat="1" ht="18.75" x14ac:dyDescent="0.2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37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37" s="3" customFormat="1" ht="32.25" customHeight="1" x14ac:dyDescent="0.25">
      <c r="A4" s="274" t="s">
        <v>2</v>
      </c>
      <c r="B4" s="275"/>
      <c r="C4" s="276"/>
      <c r="D4" s="373" t="s">
        <v>912</v>
      </c>
      <c r="E4" s="374"/>
      <c r="F4" s="374"/>
      <c r="G4" s="374"/>
      <c r="H4" s="374"/>
      <c r="I4" s="374"/>
      <c r="J4" s="374"/>
      <c r="K4" s="375"/>
    </row>
    <row r="5" spans="1:37" s="3" customFormat="1" ht="28.5" customHeight="1" x14ac:dyDescent="0.25">
      <c r="A5" s="265" t="s">
        <v>3</v>
      </c>
      <c r="B5" s="266"/>
      <c r="C5" s="267"/>
      <c r="D5" s="361" t="s">
        <v>972</v>
      </c>
      <c r="E5" s="362"/>
      <c r="F5" s="362"/>
      <c r="G5" s="362"/>
      <c r="H5" s="362"/>
      <c r="I5" s="362"/>
      <c r="J5" s="362"/>
      <c r="K5" s="363"/>
    </row>
    <row r="6" spans="1:37" s="3" customFormat="1" ht="27" customHeight="1" x14ac:dyDescent="0.25">
      <c r="A6" s="265" t="s">
        <v>4</v>
      </c>
      <c r="B6" s="266"/>
      <c r="C6" s="267"/>
      <c r="D6" s="361" t="s">
        <v>977</v>
      </c>
      <c r="E6" s="362"/>
      <c r="F6" s="362"/>
      <c r="G6" s="362"/>
      <c r="H6" s="362"/>
      <c r="I6" s="362"/>
      <c r="J6" s="362"/>
      <c r="K6" s="363"/>
    </row>
    <row r="7" spans="1:37" s="3" customFormat="1" ht="15" customHeight="1" x14ac:dyDescent="0.25">
      <c r="A7" s="265" t="s">
        <v>5</v>
      </c>
      <c r="B7" s="266"/>
      <c r="C7" s="267"/>
      <c r="D7" s="367" t="s">
        <v>978</v>
      </c>
      <c r="E7" s="368"/>
      <c r="F7" s="368"/>
      <c r="G7" s="368"/>
      <c r="H7" s="368"/>
      <c r="I7" s="368"/>
      <c r="J7" s="368"/>
      <c r="K7" s="369"/>
    </row>
    <row r="8" spans="1:37" s="3" customFormat="1" ht="63.75" customHeight="1" x14ac:dyDescent="0.25">
      <c r="A8" s="262" t="s">
        <v>7</v>
      </c>
      <c r="B8" s="263"/>
      <c r="C8" s="264"/>
      <c r="D8" s="333" t="s">
        <v>971</v>
      </c>
      <c r="E8" s="334"/>
      <c r="F8" s="334"/>
      <c r="G8" s="334"/>
      <c r="H8" s="334"/>
      <c r="I8" s="334"/>
      <c r="J8" s="334"/>
      <c r="K8" s="335"/>
      <c r="N8" s="33"/>
      <c r="O8" s="33"/>
      <c r="P8" s="33"/>
      <c r="Q8" s="33"/>
      <c r="R8" s="33"/>
      <c r="S8" s="33"/>
      <c r="T8" s="33"/>
      <c r="U8" s="33"/>
      <c r="V8" s="33"/>
    </row>
    <row r="9" spans="1:37" ht="12" customHeight="1" x14ac:dyDescent="0.25">
      <c r="A9" s="260"/>
      <c r="B9" s="260"/>
      <c r="C9" s="260"/>
      <c r="D9" s="261"/>
      <c r="E9" s="261"/>
      <c r="F9" s="261"/>
      <c r="G9" s="261"/>
      <c r="H9" s="261"/>
      <c r="I9" s="261"/>
      <c r="J9" s="261"/>
      <c r="K9" s="261"/>
      <c r="N9" s="34"/>
      <c r="O9" s="34"/>
      <c r="P9" s="34"/>
      <c r="Q9" s="34"/>
      <c r="R9" s="34"/>
      <c r="S9" s="34"/>
      <c r="T9" s="34"/>
      <c r="U9" s="34"/>
      <c r="V9" s="34"/>
    </row>
    <row r="10" spans="1:37" s="4" customFormat="1" ht="11.25" x14ac:dyDescent="0.25">
      <c r="A10" s="253" t="s">
        <v>8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5"/>
      <c r="N10" s="35"/>
      <c r="O10" s="35"/>
      <c r="P10" s="35"/>
      <c r="Q10" s="35"/>
      <c r="R10" s="35"/>
      <c r="S10" s="35"/>
      <c r="T10" s="35"/>
      <c r="U10" s="35"/>
      <c r="V10" s="35"/>
    </row>
    <row r="11" spans="1:37" s="4" customFormat="1" ht="11.25" x14ac:dyDescent="0.25">
      <c r="A11" s="256" t="s">
        <v>9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N11" s="35"/>
      <c r="O11" s="35"/>
      <c r="P11" s="35"/>
      <c r="Q11" s="35"/>
      <c r="R11" s="35"/>
      <c r="S11" s="35"/>
      <c r="T11" s="35"/>
      <c r="U11" s="35"/>
      <c r="V11" s="35"/>
    </row>
    <row r="12" spans="1:37" s="4" customFormat="1" ht="11.25" x14ac:dyDescent="0.25">
      <c r="A12" s="256" t="s">
        <v>10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8"/>
      <c r="N12" s="35"/>
      <c r="O12" s="35"/>
      <c r="P12" s="35"/>
      <c r="Q12" s="35"/>
      <c r="R12" s="35"/>
      <c r="S12" s="35"/>
      <c r="T12" s="35"/>
      <c r="U12" s="35"/>
      <c r="V12" s="35"/>
    </row>
    <row r="13" spans="1:37" s="4" customFormat="1" ht="11.25" x14ac:dyDescent="0.25">
      <c r="A13" s="256" t="s">
        <v>11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8"/>
      <c r="N13" s="36"/>
      <c r="O13" s="36"/>
      <c r="P13" s="36"/>
      <c r="Q13" s="36"/>
      <c r="R13" s="36"/>
      <c r="S13" s="36"/>
      <c r="T13" s="36"/>
      <c r="U13" s="36"/>
      <c r="V13" s="36"/>
    </row>
    <row r="14" spans="1:37" s="4" customFormat="1" ht="11.25" x14ac:dyDescent="0.25">
      <c r="A14" s="256" t="s">
        <v>12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8"/>
      <c r="N14" s="36"/>
      <c r="O14" s="36"/>
      <c r="P14" s="36"/>
      <c r="Q14" s="36"/>
      <c r="R14" s="36"/>
      <c r="S14" s="36"/>
      <c r="T14" s="36"/>
      <c r="U14" s="36"/>
      <c r="V14" s="36"/>
    </row>
    <row r="15" spans="1:37" x14ac:dyDescent="0.25">
      <c r="A15" s="5"/>
      <c r="B15" s="5"/>
      <c r="C15" s="5"/>
      <c r="D15" s="5"/>
      <c r="E15" s="5"/>
      <c r="F15" s="6"/>
      <c r="G15" s="45"/>
      <c r="H15" s="45"/>
      <c r="I15" s="45"/>
      <c r="J15" s="45"/>
      <c r="K15" s="45"/>
    </row>
    <row r="16" spans="1:37" s="7" customFormat="1" ht="15" customHeight="1" x14ac:dyDescent="0.25">
      <c r="A16" s="259" t="s">
        <v>13</v>
      </c>
      <c r="B16" s="259"/>
      <c r="C16" s="259"/>
      <c r="D16" s="259"/>
      <c r="E16" s="300" t="s">
        <v>14</v>
      </c>
      <c r="F16" s="303" t="s">
        <v>15</v>
      </c>
      <c r="G16" s="304"/>
      <c r="H16" s="304"/>
      <c r="I16" s="304"/>
      <c r="J16" s="304"/>
      <c r="K16" s="305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s="7" customFormat="1" ht="32.25" customHeight="1" x14ac:dyDescent="0.25">
      <c r="A17" s="259"/>
      <c r="B17" s="259"/>
      <c r="C17" s="259"/>
      <c r="D17" s="259"/>
      <c r="E17" s="301"/>
      <c r="F17" s="289" t="s">
        <v>52</v>
      </c>
      <c r="G17" s="289" t="s">
        <v>16</v>
      </c>
      <c r="H17" s="289" t="s">
        <v>17</v>
      </c>
      <c r="I17" s="380" t="s">
        <v>53</v>
      </c>
      <c r="J17" s="381"/>
      <c r="K17" s="382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s="7" customFormat="1" ht="25.5" customHeight="1" x14ac:dyDescent="0.25">
      <c r="A18" s="46" t="s">
        <v>18</v>
      </c>
      <c r="B18" s="47" t="s">
        <v>19</v>
      </c>
      <c r="C18" s="47" t="s">
        <v>20</v>
      </c>
      <c r="D18" s="47" t="s">
        <v>21</v>
      </c>
      <c r="E18" s="302"/>
      <c r="F18" s="290"/>
      <c r="G18" s="290"/>
      <c r="H18" s="290"/>
      <c r="I18" s="383"/>
      <c r="J18" s="384"/>
      <c r="K18" s="385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10" customFormat="1" ht="12.75" customHeight="1" x14ac:dyDescent="0.2">
      <c r="A19" s="291" t="s">
        <v>22</v>
      </c>
      <c r="B19" s="292"/>
      <c r="C19" s="292"/>
      <c r="D19" s="293"/>
      <c r="E19" s="113" t="s">
        <v>23</v>
      </c>
      <c r="F19" s="114">
        <f>(1-(F20/F21))*100</f>
        <v>97.61904761904762</v>
      </c>
      <c r="G19" s="114">
        <f t="shared" ref="G19:H19" si="0">(1-(G20/G21))*100</f>
        <v>97.61904761904762</v>
      </c>
      <c r="H19" s="114">
        <f t="shared" si="0"/>
        <v>90.476190476190482</v>
      </c>
      <c r="I19" s="379">
        <f>(1-(I20/I21))*100</f>
        <v>76.19047619047619</v>
      </c>
      <c r="J19" s="379"/>
      <c r="K19" s="379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7" s="10" customFormat="1" x14ac:dyDescent="0.2">
      <c r="A20" s="294"/>
      <c r="B20" s="295"/>
      <c r="C20" s="295"/>
      <c r="D20" s="296"/>
      <c r="E20" s="116" t="s">
        <v>913</v>
      </c>
      <c r="F20" s="117">
        <f>+F23+F26+F29+F32+F35+F38+F41+F44+F47+F50</f>
        <v>1</v>
      </c>
      <c r="G20" s="117">
        <f t="shared" ref="G20:I21" si="1">+G23+G26+G29+G32+G35+G38+G41+G44+G47+G50</f>
        <v>1</v>
      </c>
      <c r="H20" s="117">
        <f t="shared" si="1"/>
        <v>4</v>
      </c>
      <c r="I20" s="378">
        <f t="shared" si="1"/>
        <v>10</v>
      </c>
      <c r="J20" s="378"/>
      <c r="K20" s="378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7" s="10" customFormat="1" x14ac:dyDescent="0.2">
      <c r="A21" s="297"/>
      <c r="B21" s="298"/>
      <c r="C21" s="298"/>
      <c r="D21" s="299"/>
      <c r="E21" s="116" t="s">
        <v>915</v>
      </c>
      <c r="F21" s="117">
        <f>+F24+F27+F30+F33+F36+F39+F42+F45+F48+F51</f>
        <v>42</v>
      </c>
      <c r="G21" s="117">
        <f t="shared" si="1"/>
        <v>42</v>
      </c>
      <c r="H21" s="117">
        <f t="shared" si="1"/>
        <v>42</v>
      </c>
      <c r="I21" s="378">
        <f t="shared" si="1"/>
        <v>42</v>
      </c>
      <c r="J21" s="378"/>
      <c r="K21" s="378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</row>
    <row r="22" spans="1:37" ht="15" customHeight="1" x14ac:dyDescent="0.25">
      <c r="A22" s="494" t="s">
        <v>76</v>
      </c>
      <c r="B22" s="503"/>
      <c r="C22" s="503"/>
      <c r="D22" s="495"/>
      <c r="E22" s="113" t="s">
        <v>23</v>
      </c>
      <c r="F22" s="114">
        <f>(1-(F23/F24))*100</f>
        <v>80</v>
      </c>
      <c r="G22" s="114">
        <f>(1-(G23/G24))*100</f>
        <v>80</v>
      </c>
      <c r="H22" s="114">
        <f t="shared" ref="H22" si="2">(1-(H23/H24))*100</f>
        <v>80</v>
      </c>
      <c r="I22" s="379">
        <f>(1-(I23/I24))*100</f>
        <v>60</v>
      </c>
      <c r="J22" s="379"/>
      <c r="K22" s="379"/>
    </row>
    <row r="23" spans="1:37" x14ac:dyDescent="0.25">
      <c r="A23" s="496"/>
      <c r="B23" s="502"/>
      <c r="C23" s="502"/>
      <c r="D23" s="497"/>
      <c r="E23" s="116" t="s">
        <v>913</v>
      </c>
      <c r="F23" s="117">
        <v>1</v>
      </c>
      <c r="G23" s="117">
        <v>1</v>
      </c>
      <c r="H23" s="117">
        <v>1</v>
      </c>
      <c r="I23" s="378">
        <v>2</v>
      </c>
      <c r="J23" s="378"/>
      <c r="K23" s="378"/>
    </row>
    <row r="24" spans="1:37" x14ac:dyDescent="0.25">
      <c r="A24" s="498"/>
      <c r="B24" s="504"/>
      <c r="C24" s="504"/>
      <c r="D24" s="499"/>
      <c r="E24" s="116" t="s">
        <v>915</v>
      </c>
      <c r="F24" s="117">
        <v>5</v>
      </c>
      <c r="G24" s="117">
        <v>5</v>
      </c>
      <c r="H24" s="117">
        <v>5</v>
      </c>
      <c r="I24" s="378">
        <v>5</v>
      </c>
      <c r="J24" s="378"/>
      <c r="K24" s="378"/>
    </row>
    <row r="25" spans="1:37" ht="15" customHeight="1" x14ac:dyDescent="0.25">
      <c r="A25" s="494" t="s">
        <v>133</v>
      </c>
      <c r="B25" s="503"/>
      <c r="C25" s="503"/>
      <c r="D25" s="495"/>
      <c r="E25" s="113" t="s">
        <v>23</v>
      </c>
      <c r="F25" s="114">
        <f>(1-(F26/F27))*100</f>
        <v>100</v>
      </c>
      <c r="G25" s="114">
        <f t="shared" ref="G25:H25" si="3">(1-(G26/G27))*100</f>
        <v>100</v>
      </c>
      <c r="H25" s="114">
        <f t="shared" si="3"/>
        <v>83.333333333333343</v>
      </c>
      <c r="I25" s="379">
        <f>(1-(I26/I27))*100</f>
        <v>83.333333333333343</v>
      </c>
      <c r="J25" s="379"/>
      <c r="K25" s="379"/>
    </row>
    <row r="26" spans="1:37" x14ac:dyDescent="0.25">
      <c r="A26" s="496"/>
      <c r="B26" s="505"/>
      <c r="C26" s="505"/>
      <c r="D26" s="497"/>
      <c r="E26" s="116" t="s">
        <v>913</v>
      </c>
      <c r="F26" s="117">
        <v>0</v>
      </c>
      <c r="G26" s="117">
        <v>0</v>
      </c>
      <c r="H26" s="117">
        <v>1</v>
      </c>
      <c r="I26" s="378">
        <v>1</v>
      </c>
      <c r="J26" s="378"/>
      <c r="K26" s="378"/>
    </row>
    <row r="27" spans="1:37" x14ac:dyDescent="0.25">
      <c r="A27" s="498"/>
      <c r="B27" s="504"/>
      <c r="C27" s="504"/>
      <c r="D27" s="499"/>
      <c r="E27" s="116" t="s">
        <v>915</v>
      </c>
      <c r="F27" s="117">
        <v>6</v>
      </c>
      <c r="G27" s="117">
        <v>6</v>
      </c>
      <c r="H27" s="117">
        <v>6</v>
      </c>
      <c r="I27" s="378">
        <v>6</v>
      </c>
      <c r="J27" s="378"/>
      <c r="K27" s="378"/>
    </row>
    <row r="28" spans="1:37" ht="15" customHeight="1" x14ac:dyDescent="0.25">
      <c r="A28" s="494" t="s">
        <v>302</v>
      </c>
      <c r="B28" s="503"/>
      <c r="C28" s="503"/>
      <c r="D28" s="495"/>
      <c r="E28" s="113" t="s">
        <v>23</v>
      </c>
      <c r="F28" s="114">
        <f>(1-(F29/F30))*100</f>
        <v>100</v>
      </c>
      <c r="G28" s="114">
        <f t="shared" ref="G28:H28" si="4">(1-(G29/G30))*100</f>
        <v>100</v>
      </c>
      <c r="H28" s="114">
        <f t="shared" si="4"/>
        <v>100</v>
      </c>
      <c r="I28" s="379">
        <f>(1-(I29/I30))*100</f>
        <v>100</v>
      </c>
      <c r="J28" s="379"/>
      <c r="K28" s="379"/>
    </row>
    <row r="29" spans="1:37" x14ac:dyDescent="0.25">
      <c r="A29" s="496"/>
      <c r="B29" s="505"/>
      <c r="C29" s="505"/>
      <c r="D29" s="497"/>
      <c r="E29" s="116" t="s">
        <v>913</v>
      </c>
      <c r="F29" s="117">
        <v>0</v>
      </c>
      <c r="G29" s="117">
        <v>0</v>
      </c>
      <c r="H29" s="117">
        <v>0</v>
      </c>
      <c r="I29" s="378">
        <v>0</v>
      </c>
      <c r="J29" s="378"/>
      <c r="K29" s="378"/>
    </row>
    <row r="30" spans="1:37" x14ac:dyDescent="0.25">
      <c r="A30" s="498"/>
      <c r="B30" s="504"/>
      <c r="C30" s="504"/>
      <c r="D30" s="499"/>
      <c r="E30" s="116" t="s">
        <v>915</v>
      </c>
      <c r="F30" s="117">
        <v>5</v>
      </c>
      <c r="G30" s="117">
        <v>5</v>
      </c>
      <c r="H30" s="117">
        <v>5</v>
      </c>
      <c r="I30" s="378">
        <v>5</v>
      </c>
      <c r="J30" s="378"/>
      <c r="K30" s="378"/>
    </row>
    <row r="31" spans="1:37" ht="15" customHeight="1" x14ac:dyDescent="0.25">
      <c r="A31" s="494" t="s">
        <v>473</v>
      </c>
      <c r="B31" s="503"/>
      <c r="C31" s="503"/>
      <c r="D31" s="495"/>
      <c r="E31" s="113" t="s">
        <v>23</v>
      </c>
      <c r="F31" s="114">
        <f>(1-(F32/F33))*100</f>
        <v>100</v>
      </c>
      <c r="G31" s="114">
        <f t="shared" ref="G31:H31" si="5">(1-(G32/G33))*100</f>
        <v>100</v>
      </c>
      <c r="H31" s="114">
        <f t="shared" si="5"/>
        <v>90</v>
      </c>
      <c r="I31" s="379">
        <f>(1-(I32/I33))*100</f>
        <v>70</v>
      </c>
      <c r="J31" s="379"/>
      <c r="K31" s="379"/>
    </row>
    <row r="32" spans="1:37" x14ac:dyDescent="0.25">
      <c r="A32" s="496"/>
      <c r="B32" s="505"/>
      <c r="C32" s="505"/>
      <c r="D32" s="497"/>
      <c r="E32" s="116" t="s">
        <v>913</v>
      </c>
      <c r="F32" s="117">
        <v>0</v>
      </c>
      <c r="G32" s="117">
        <v>0</v>
      </c>
      <c r="H32" s="117">
        <v>1</v>
      </c>
      <c r="I32" s="378">
        <v>3</v>
      </c>
      <c r="J32" s="378"/>
      <c r="K32" s="378"/>
    </row>
    <row r="33" spans="1:11" x14ac:dyDescent="0.25">
      <c r="A33" s="498"/>
      <c r="B33" s="504"/>
      <c r="C33" s="504"/>
      <c r="D33" s="499"/>
      <c r="E33" s="116" t="s">
        <v>915</v>
      </c>
      <c r="F33" s="500">
        <v>10</v>
      </c>
      <c r="G33" s="117">
        <v>10</v>
      </c>
      <c r="H33" s="117">
        <v>10</v>
      </c>
      <c r="I33" s="378">
        <v>10</v>
      </c>
      <c r="J33" s="378"/>
      <c r="K33" s="378"/>
    </row>
    <row r="34" spans="1:11" ht="15" customHeight="1" x14ac:dyDescent="0.25">
      <c r="A34" s="494" t="s">
        <v>334</v>
      </c>
      <c r="B34" s="503"/>
      <c r="C34" s="503"/>
      <c r="D34" s="495"/>
      <c r="E34" s="113" t="s">
        <v>23</v>
      </c>
      <c r="F34" s="501">
        <f>(1-(F35/F36))*100</f>
        <v>100</v>
      </c>
      <c r="G34" s="114">
        <f t="shared" ref="G34:I34" si="6">(1-(G35/G36))*100</f>
        <v>100</v>
      </c>
      <c r="H34" s="114">
        <f t="shared" si="6"/>
        <v>100</v>
      </c>
      <c r="I34" s="379">
        <f t="shared" si="6"/>
        <v>100</v>
      </c>
      <c r="J34" s="379"/>
      <c r="K34" s="379"/>
    </row>
    <row r="35" spans="1:11" x14ac:dyDescent="0.25">
      <c r="A35" s="496"/>
      <c r="B35" s="505"/>
      <c r="C35" s="505"/>
      <c r="D35" s="497"/>
      <c r="E35" s="116" t="s">
        <v>913</v>
      </c>
      <c r="F35" s="500">
        <v>0</v>
      </c>
      <c r="G35" s="117">
        <v>0</v>
      </c>
      <c r="H35" s="117">
        <v>0</v>
      </c>
      <c r="I35" s="378">
        <v>0</v>
      </c>
      <c r="J35" s="378"/>
      <c r="K35" s="378"/>
    </row>
    <row r="36" spans="1:11" x14ac:dyDescent="0.25">
      <c r="A36" s="498"/>
      <c r="B36" s="504"/>
      <c r="C36" s="504"/>
      <c r="D36" s="499"/>
      <c r="E36" s="116" t="s">
        <v>915</v>
      </c>
      <c r="F36" s="500">
        <v>2</v>
      </c>
      <c r="G36" s="117">
        <v>2</v>
      </c>
      <c r="H36" s="117">
        <v>2</v>
      </c>
      <c r="I36" s="378">
        <v>2</v>
      </c>
      <c r="J36" s="378"/>
      <c r="K36" s="378"/>
    </row>
    <row r="37" spans="1:11" ht="15" customHeight="1" x14ac:dyDescent="0.25">
      <c r="A37" s="494" t="s">
        <v>397</v>
      </c>
      <c r="B37" s="503"/>
      <c r="C37" s="503"/>
      <c r="D37" s="495"/>
      <c r="E37" s="113" t="s">
        <v>23</v>
      </c>
      <c r="F37" s="114">
        <f t="shared" ref="F37:I37" si="7">(1-(F38/F39))*100</f>
        <v>100</v>
      </c>
      <c r="G37" s="114">
        <f t="shared" si="7"/>
        <v>100</v>
      </c>
      <c r="H37" s="114">
        <f t="shared" si="7"/>
        <v>100</v>
      </c>
      <c r="I37" s="379">
        <f t="shared" si="7"/>
        <v>100</v>
      </c>
      <c r="J37" s="379"/>
      <c r="K37" s="379"/>
    </row>
    <row r="38" spans="1:11" x14ac:dyDescent="0.25">
      <c r="A38" s="496"/>
      <c r="B38" s="505"/>
      <c r="C38" s="505"/>
      <c r="D38" s="497"/>
      <c r="E38" s="116" t="s">
        <v>913</v>
      </c>
      <c r="F38" s="117">
        <v>0</v>
      </c>
      <c r="G38" s="117">
        <v>0</v>
      </c>
      <c r="H38" s="117">
        <v>0</v>
      </c>
      <c r="I38" s="378">
        <v>0</v>
      </c>
      <c r="J38" s="378"/>
      <c r="K38" s="378"/>
    </row>
    <row r="39" spans="1:11" x14ac:dyDescent="0.25">
      <c r="A39" s="498"/>
      <c r="B39" s="504"/>
      <c r="C39" s="504"/>
      <c r="D39" s="499"/>
      <c r="E39" s="116" t="s">
        <v>915</v>
      </c>
      <c r="F39" s="117">
        <v>6</v>
      </c>
      <c r="G39" s="117">
        <v>6</v>
      </c>
      <c r="H39" s="117">
        <v>6</v>
      </c>
      <c r="I39" s="378">
        <v>6</v>
      </c>
      <c r="J39" s="378"/>
      <c r="K39" s="378"/>
    </row>
    <row r="40" spans="1:11" ht="15" customHeight="1" x14ac:dyDescent="0.25">
      <c r="A40" s="494" t="s">
        <v>428</v>
      </c>
      <c r="B40" s="503"/>
      <c r="C40" s="503"/>
      <c r="D40" s="495"/>
      <c r="E40" s="113" t="s">
        <v>23</v>
      </c>
      <c r="F40" s="114">
        <f t="shared" ref="F40:I40" si="8">(1-(F41/F42))*100</f>
        <v>100</v>
      </c>
      <c r="G40" s="114">
        <f t="shared" si="8"/>
        <v>100</v>
      </c>
      <c r="H40" s="114">
        <f t="shared" si="8"/>
        <v>100</v>
      </c>
      <c r="I40" s="379">
        <f t="shared" si="8"/>
        <v>100</v>
      </c>
      <c r="J40" s="379"/>
      <c r="K40" s="379"/>
    </row>
    <row r="41" spans="1:11" x14ac:dyDescent="0.25">
      <c r="A41" s="496"/>
      <c r="B41" s="502"/>
      <c r="C41" s="502"/>
      <c r="D41" s="497"/>
      <c r="E41" s="116" t="s">
        <v>913</v>
      </c>
      <c r="F41" s="117">
        <v>0</v>
      </c>
      <c r="G41" s="117">
        <v>0</v>
      </c>
      <c r="H41" s="117">
        <v>0</v>
      </c>
      <c r="I41" s="378">
        <v>0</v>
      </c>
      <c r="J41" s="378"/>
      <c r="K41" s="378"/>
    </row>
    <row r="42" spans="1:11" x14ac:dyDescent="0.25">
      <c r="A42" s="498"/>
      <c r="B42" s="504"/>
      <c r="C42" s="504"/>
      <c r="D42" s="499"/>
      <c r="E42" s="116" t="s">
        <v>915</v>
      </c>
      <c r="F42" s="117">
        <v>1</v>
      </c>
      <c r="G42" s="117">
        <v>1</v>
      </c>
      <c r="H42" s="117">
        <v>1</v>
      </c>
      <c r="I42" s="378">
        <v>1</v>
      </c>
      <c r="J42" s="378"/>
      <c r="K42" s="378"/>
    </row>
    <row r="43" spans="1:11" ht="15" customHeight="1" x14ac:dyDescent="0.25">
      <c r="A43" s="494" t="s">
        <v>459</v>
      </c>
      <c r="B43" s="503"/>
      <c r="C43" s="503"/>
      <c r="D43" s="495"/>
      <c r="E43" s="113" t="s">
        <v>23</v>
      </c>
      <c r="F43" s="114">
        <f t="shared" ref="F43:I43" si="9">(1-(F44/F45))*100</f>
        <v>100</v>
      </c>
      <c r="G43" s="114">
        <f t="shared" si="9"/>
        <v>100</v>
      </c>
      <c r="H43" s="114">
        <f t="shared" si="9"/>
        <v>100</v>
      </c>
      <c r="I43" s="379">
        <f t="shared" si="9"/>
        <v>0</v>
      </c>
      <c r="J43" s="379"/>
      <c r="K43" s="379"/>
    </row>
    <row r="44" spans="1:11" x14ac:dyDescent="0.25">
      <c r="A44" s="496"/>
      <c r="B44" s="505"/>
      <c r="C44" s="505"/>
      <c r="D44" s="497"/>
      <c r="E44" s="116" t="s">
        <v>913</v>
      </c>
      <c r="F44" s="117">
        <v>0</v>
      </c>
      <c r="G44" s="117">
        <v>0</v>
      </c>
      <c r="H44" s="117">
        <v>0</v>
      </c>
      <c r="I44" s="378">
        <v>1</v>
      </c>
      <c r="J44" s="378"/>
      <c r="K44" s="378"/>
    </row>
    <row r="45" spans="1:11" x14ac:dyDescent="0.25">
      <c r="A45" s="498"/>
      <c r="B45" s="504"/>
      <c r="C45" s="504"/>
      <c r="D45" s="499"/>
      <c r="E45" s="116" t="s">
        <v>915</v>
      </c>
      <c r="F45" s="117">
        <v>1</v>
      </c>
      <c r="G45" s="117">
        <v>1</v>
      </c>
      <c r="H45" s="117">
        <v>1</v>
      </c>
      <c r="I45" s="378">
        <v>1</v>
      </c>
      <c r="J45" s="378"/>
      <c r="K45" s="378"/>
    </row>
    <row r="46" spans="1:11" ht="15" customHeight="1" x14ac:dyDescent="0.25">
      <c r="A46" s="494" t="s">
        <v>42</v>
      </c>
      <c r="B46" s="503"/>
      <c r="C46" s="503"/>
      <c r="D46" s="495"/>
      <c r="E46" s="113" t="s">
        <v>23</v>
      </c>
      <c r="F46" s="114">
        <f t="shared" ref="F46:I46" si="10">(1-(F47/F48))*100</f>
        <v>100</v>
      </c>
      <c r="G46" s="114">
        <f t="shared" si="10"/>
        <v>100</v>
      </c>
      <c r="H46" s="114">
        <f t="shared" si="10"/>
        <v>50</v>
      </c>
      <c r="I46" s="379">
        <f t="shared" si="10"/>
        <v>50</v>
      </c>
      <c r="J46" s="379"/>
      <c r="K46" s="379"/>
    </row>
    <row r="47" spans="1:11" x14ac:dyDescent="0.25">
      <c r="A47" s="496"/>
      <c r="B47" s="505"/>
      <c r="C47" s="505"/>
      <c r="D47" s="497"/>
      <c r="E47" s="116" t="s">
        <v>913</v>
      </c>
      <c r="F47" s="117">
        <v>0</v>
      </c>
      <c r="G47" s="117">
        <v>0</v>
      </c>
      <c r="H47" s="117">
        <v>1</v>
      </c>
      <c r="I47" s="378">
        <v>1</v>
      </c>
      <c r="J47" s="378"/>
      <c r="K47" s="378"/>
    </row>
    <row r="48" spans="1:11" x14ac:dyDescent="0.25">
      <c r="A48" s="498"/>
      <c r="B48" s="504"/>
      <c r="C48" s="504"/>
      <c r="D48" s="499"/>
      <c r="E48" s="116" t="s">
        <v>915</v>
      </c>
      <c r="F48" s="117">
        <v>2</v>
      </c>
      <c r="G48" s="117">
        <v>2</v>
      </c>
      <c r="H48" s="117">
        <v>2</v>
      </c>
      <c r="I48" s="378">
        <v>2</v>
      </c>
      <c r="J48" s="378"/>
      <c r="K48" s="378"/>
    </row>
    <row r="49" spans="1:11" ht="15" customHeight="1" x14ac:dyDescent="0.25">
      <c r="A49" s="494" t="s">
        <v>26</v>
      </c>
      <c r="B49" s="503"/>
      <c r="C49" s="503"/>
      <c r="D49" s="495"/>
      <c r="E49" s="113" t="s">
        <v>23</v>
      </c>
      <c r="F49" s="114">
        <f t="shared" ref="F49:I49" si="11">(1-(F50/F51))*100</f>
        <v>100</v>
      </c>
      <c r="G49" s="114">
        <f t="shared" si="11"/>
        <v>100</v>
      </c>
      <c r="H49" s="114">
        <f t="shared" si="11"/>
        <v>100</v>
      </c>
      <c r="I49" s="379">
        <f t="shared" si="11"/>
        <v>50</v>
      </c>
      <c r="J49" s="379"/>
      <c r="K49" s="379"/>
    </row>
    <row r="50" spans="1:11" x14ac:dyDescent="0.25">
      <c r="A50" s="496"/>
      <c r="B50" s="505"/>
      <c r="C50" s="505"/>
      <c r="D50" s="497"/>
      <c r="E50" s="116" t="s">
        <v>913</v>
      </c>
      <c r="F50" s="117">
        <v>0</v>
      </c>
      <c r="G50" s="117">
        <v>0</v>
      </c>
      <c r="H50" s="117">
        <v>0</v>
      </c>
      <c r="I50" s="378">
        <v>2</v>
      </c>
      <c r="J50" s="378"/>
      <c r="K50" s="378"/>
    </row>
    <row r="51" spans="1:11" x14ac:dyDescent="0.25">
      <c r="A51" s="498"/>
      <c r="B51" s="504"/>
      <c r="C51" s="504"/>
      <c r="D51" s="499"/>
      <c r="E51" s="116" t="s">
        <v>915</v>
      </c>
      <c r="F51" s="117">
        <v>4</v>
      </c>
      <c r="G51" s="117">
        <v>4</v>
      </c>
      <c r="H51" s="117">
        <v>4</v>
      </c>
      <c r="I51" s="378">
        <v>4</v>
      </c>
      <c r="J51" s="378"/>
      <c r="K51" s="378"/>
    </row>
  </sheetData>
  <dataConsolidate/>
  <mergeCells count="71">
    <mergeCell ref="A46:D48"/>
    <mergeCell ref="A49:D51"/>
    <mergeCell ref="A31:D33"/>
    <mergeCell ref="A34:D36"/>
    <mergeCell ref="A37:D39"/>
    <mergeCell ref="A40:D42"/>
    <mergeCell ref="A43:D45"/>
    <mergeCell ref="A5:C5"/>
    <mergeCell ref="D5:K5"/>
    <mergeCell ref="A22:D24"/>
    <mergeCell ref="A25:D27"/>
    <mergeCell ref="A28:D30"/>
    <mergeCell ref="A1:K1"/>
    <mergeCell ref="A2:K2"/>
    <mergeCell ref="A3:K3"/>
    <mergeCell ref="A4:C4"/>
    <mergeCell ref="D4:K4"/>
    <mergeCell ref="A13:K13"/>
    <mergeCell ref="A6:C6"/>
    <mergeCell ref="D6:K6"/>
    <mergeCell ref="A7:C7"/>
    <mergeCell ref="D7:K7"/>
    <mergeCell ref="A8:C8"/>
    <mergeCell ref="D8:K8"/>
    <mergeCell ref="A9:C9"/>
    <mergeCell ref="D9:K9"/>
    <mergeCell ref="A10:K10"/>
    <mergeCell ref="A11:K11"/>
    <mergeCell ref="A12:K12"/>
    <mergeCell ref="I22:K22"/>
    <mergeCell ref="A14:K14"/>
    <mergeCell ref="A16:D17"/>
    <mergeCell ref="E16:E18"/>
    <mergeCell ref="F16:K16"/>
    <mergeCell ref="F17:F18"/>
    <mergeCell ref="G17:G18"/>
    <mergeCell ref="H17:H18"/>
    <mergeCell ref="A19:D21"/>
    <mergeCell ref="I17:K18"/>
    <mergeCell ref="I19:K19"/>
    <mergeCell ref="I20:K20"/>
    <mergeCell ref="I21:K21"/>
    <mergeCell ref="I34:K34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46:K46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7:K47"/>
    <mergeCell ref="I48:K48"/>
    <mergeCell ref="I49:K49"/>
    <mergeCell ref="I50:K50"/>
    <mergeCell ref="I51:K5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D8AB-1558-4D14-85CD-FF06F94FEB87}">
  <sheetPr>
    <tabColor rgb="FF00B050"/>
  </sheetPr>
  <dimension ref="A1:AK156"/>
  <sheetViews>
    <sheetView showGridLines="0" zoomScaleNormal="100" zoomScaleSheetLayoutView="80" workbookViewId="0">
      <selection activeCell="L161" sqref="L161"/>
    </sheetView>
  </sheetViews>
  <sheetFormatPr baseColWidth="10" defaultColWidth="11.42578125" defaultRowHeight="12.75" x14ac:dyDescent="0.25"/>
  <cols>
    <col min="1" max="1" width="9.7109375" style="34" customWidth="1"/>
    <col min="2" max="2" width="11.140625" style="34" customWidth="1"/>
    <col min="3" max="3" width="9.7109375" style="34" hidden="1" customWidth="1"/>
    <col min="4" max="4" width="9.28515625" style="34" hidden="1" customWidth="1"/>
    <col min="5" max="5" width="9.85546875" style="2" customWidth="1"/>
    <col min="6" max="8" width="13.140625" style="11" customWidth="1"/>
    <col min="9" max="9" width="4.140625" style="11" customWidth="1"/>
    <col min="10" max="10" width="6.5703125" style="11" customWidth="1"/>
    <col min="11" max="11" width="4.42578125" style="11" customWidth="1"/>
    <col min="12" max="12" width="15" style="2" customWidth="1"/>
    <col min="13" max="16384" width="11.42578125" style="2"/>
  </cols>
  <sheetData>
    <row r="1" spans="1:37" s="1" customFormat="1" ht="18.75" customHeight="1" x14ac:dyDescent="0.2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37" s="1" customFormat="1" ht="18.75" x14ac:dyDescent="0.2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37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37" s="3" customFormat="1" ht="15" customHeight="1" x14ac:dyDescent="0.25">
      <c r="A4" s="274" t="s">
        <v>2</v>
      </c>
      <c r="B4" s="275"/>
      <c r="C4" s="276"/>
      <c r="D4" s="374" t="s">
        <v>914</v>
      </c>
      <c r="E4" s="374"/>
      <c r="F4" s="374"/>
      <c r="G4" s="374"/>
      <c r="H4" s="374"/>
      <c r="I4" s="374"/>
      <c r="J4" s="374"/>
      <c r="K4" s="375"/>
    </row>
    <row r="5" spans="1:37" s="3" customFormat="1" ht="15" customHeight="1" x14ac:dyDescent="0.25">
      <c r="A5" s="265" t="s">
        <v>3</v>
      </c>
      <c r="B5" s="266"/>
      <c r="C5" s="267"/>
      <c r="D5" s="361" t="s">
        <v>972</v>
      </c>
      <c r="E5" s="362"/>
      <c r="F5" s="362"/>
      <c r="G5" s="362"/>
      <c r="H5" s="362"/>
      <c r="I5" s="362"/>
      <c r="J5" s="362"/>
      <c r="K5" s="363"/>
    </row>
    <row r="6" spans="1:37" s="3" customFormat="1" ht="15" customHeight="1" x14ac:dyDescent="0.25">
      <c r="A6" s="265" t="s">
        <v>4</v>
      </c>
      <c r="B6" s="266"/>
      <c r="C6" s="267"/>
      <c r="D6" s="361" t="s">
        <v>976</v>
      </c>
      <c r="E6" s="362"/>
      <c r="F6" s="362"/>
      <c r="G6" s="362"/>
      <c r="H6" s="362"/>
      <c r="I6" s="362"/>
      <c r="J6" s="362"/>
      <c r="K6" s="363"/>
    </row>
    <row r="7" spans="1:37" s="3" customFormat="1" ht="15" customHeight="1" x14ac:dyDescent="0.25">
      <c r="A7" s="265" t="s">
        <v>5</v>
      </c>
      <c r="B7" s="266"/>
      <c r="C7" s="267"/>
      <c r="D7" s="367" t="s">
        <v>975</v>
      </c>
      <c r="E7" s="368"/>
      <c r="F7" s="368"/>
      <c r="G7" s="368"/>
      <c r="H7" s="368"/>
      <c r="I7" s="368"/>
      <c r="J7" s="368"/>
      <c r="K7" s="369"/>
    </row>
    <row r="8" spans="1:37" s="3" customFormat="1" ht="63.75" customHeight="1" x14ac:dyDescent="0.25">
      <c r="A8" s="262" t="s">
        <v>7</v>
      </c>
      <c r="B8" s="263"/>
      <c r="C8" s="264"/>
      <c r="D8" s="333" t="s">
        <v>974</v>
      </c>
      <c r="E8" s="334"/>
      <c r="F8" s="334"/>
      <c r="G8" s="334"/>
      <c r="H8" s="334"/>
      <c r="I8" s="334"/>
      <c r="J8" s="334"/>
      <c r="K8" s="335"/>
      <c r="N8" s="33"/>
      <c r="O8" s="33"/>
      <c r="P8" s="33"/>
      <c r="Q8" s="33"/>
      <c r="R8" s="33"/>
      <c r="S8" s="33"/>
      <c r="T8" s="33"/>
      <c r="U8" s="33"/>
      <c r="V8" s="33"/>
    </row>
    <row r="9" spans="1:37" ht="12" customHeight="1" x14ac:dyDescent="0.25">
      <c r="A9" s="260"/>
      <c r="B9" s="260"/>
      <c r="C9" s="260"/>
      <c r="D9" s="261"/>
      <c r="E9" s="261"/>
      <c r="F9" s="261"/>
      <c r="G9" s="261"/>
      <c r="H9" s="261"/>
      <c r="I9" s="261"/>
      <c r="J9" s="261"/>
      <c r="K9" s="261"/>
      <c r="N9" s="34"/>
      <c r="O9" s="34"/>
      <c r="P9" s="34"/>
      <c r="Q9" s="34"/>
      <c r="R9" s="34"/>
      <c r="S9" s="34"/>
      <c r="T9" s="34"/>
      <c r="U9" s="34"/>
      <c r="V9" s="34"/>
    </row>
    <row r="10" spans="1:37" s="4" customFormat="1" ht="11.25" x14ac:dyDescent="0.25">
      <c r="A10" s="253" t="s">
        <v>8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5"/>
      <c r="N10" s="35"/>
      <c r="O10" s="35"/>
      <c r="P10" s="35"/>
      <c r="Q10" s="35"/>
      <c r="R10" s="35"/>
      <c r="S10" s="35"/>
      <c r="T10" s="35"/>
      <c r="U10" s="35"/>
      <c r="V10" s="35"/>
    </row>
    <row r="11" spans="1:37" s="4" customFormat="1" ht="11.25" x14ac:dyDescent="0.25">
      <c r="A11" s="256" t="s">
        <v>9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N11" s="35"/>
      <c r="O11" s="35"/>
      <c r="P11" s="35"/>
      <c r="Q11" s="35"/>
      <c r="R11" s="35"/>
      <c r="S11" s="35"/>
      <c r="T11" s="35"/>
      <c r="U11" s="35"/>
      <c r="V11" s="35"/>
    </row>
    <row r="12" spans="1:37" s="4" customFormat="1" ht="11.25" x14ac:dyDescent="0.25">
      <c r="A12" s="256" t="s">
        <v>10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8"/>
      <c r="N12" s="35"/>
      <c r="O12" s="35"/>
      <c r="P12" s="35"/>
      <c r="Q12" s="35"/>
      <c r="R12" s="35"/>
      <c r="S12" s="35"/>
      <c r="T12" s="35"/>
      <c r="U12" s="35"/>
      <c r="V12" s="35"/>
    </row>
    <row r="13" spans="1:37" s="4" customFormat="1" ht="11.25" x14ac:dyDescent="0.25">
      <c r="A13" s="256" t="s">
        <v>11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8"/>
      <c r="N13" s="36"/>
      <c r="O13" s="36"/>
      <c r="P13" s="36"/>
      <c r="Q13" s="36"/>
      <c r="R13" s="36"/>
      <c r="S13" s="36"/>
      <c r="T13" s="36"/>
      <c r="U13" s="36"/>
      <c r="V13" s="36"/>
    </row>
    <row r="14" spans="1:37" s="4" customFormat="1" ht="11.25" x14ac:dyDescent="0.25">
      <c r="A14" s="256" t="s">
        <v>12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8"/>
      <c r="N14" s="36"/>
      <c r="O14" s="36"/>
      <c r="P14" s="36"/>
      <c r="Q14" s="36"/>
      <c r="R14" s="36"/>
      <c r="S14" s="36"/>
      <c r="T14" s="36"/>
      <c r="U14" s="36"/>
      <c r="V14" s="36"/>
    </row>
    <row r="15" spans="1:37" x14ac:dyDescent="0.25">
      <c r="A15" s="5"/>
      <c r="B15" s="5"/>
      <c r="C15" s="5"/>
      <c r="D15" s="5"/>
      <c r="E15" s="5"/>
      <c r="F15" s="6"/>
      <c r="G15" s="45"/>
      <c r="H15" s="45"/>
      <c r="I15" s="45"/>
      <c r="J15" s="45"/>
      <c r="K15" s="45"/>
    </row>
    <row r="16" spans="1:37" s="7" customFormat="1" ht="15" x14ac:dyDescent="0.25">
      <c r="A16" s="259" t="s">
        <v>13</v>
      </c>
      <c r="B16" s="259"/>
      <c r="C16" s="259"/>
      <c r="D16" s="259"/>
      <c r="E16" s="300" t="s">
        <v>14</v>
      </c>
      <c r="F16" s="303" t="s">
        <v>15</v>
      </c>
      <c r="G16" s="304"/>
      <c r="H16" s="304"/>
      <c r="I16" s="304"/>
      <c r="J16" s="304"/>
      <c r="K16" s="305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s="7" customFormat="1" ht="15" x14ac:dyDescent="0.25">
      <c r="A17" s="259"/>
      <c r="B17" s="259"/>
      <c r="C17" s="259"/>
      <c r="D17" s="259"/>
      <c r="E17" s="301"/>
      <c r="F17" s="289" t="s">
        <v>52</v>
      </c>
      <c r="G17" s="289" t="s">
        <v>16</v>
      </c>
      <c r="H17" s="289" t="s">
        <v>17</v>
      </c>
      <c r="I17" s="380" t="s">
        <v>53</v>
      </c>
      <c r="J17" s="381"/>
      <c r="K17" s="382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s="7" customFormat="1" ht="15" x14ac:dyDescent="0.25">
      <c r="A18" s="46" t="s">
        <v>18</v>
      </c>
      <c r="B18" s="47" t="s">
        <v>19</v>
      </c>
      <c r="C18" s="47" t="s">
        <v>20</v>
      </c>
      <c r="D18" s="47" t="s">
        <v>21</v>
      </c>
      <c r="E18" s="302"/>
      <c r="F18" s="290"/>
      <c r="G18" s="290"/>
      <c r="H18" s="290"/>
      <c r="I18" s="383"/>
      <c r="J18" s="384"/>
      <c r="K18" s="385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10" customFormat="1" ht="12.75" customHeight="1" x14ac:dyDescent="0.2">
      <c r="A19" s="291" t="s">
        <v>22</v>
      </c>
      <c r="B19" s="292"/>
      <c r="C19" s="292"/>
      <c r="D19" s="293"/>
      <c r="E19" s="113" t="s">
        <v>23</v>
      </c>
      <c r="F19" s="114">
        <f>(1-(F20/F21))*100</f>
        <v>100</v>
      </c>
      <c r="G19" s="114">
        <f>(1-(G20/G21))*100</f>
        <v>100</v>
      </c>
      <c r="H19" s="114">
        <f t="shared" ref="H19" si="0">(1-(H20/H21))*100</f>
        <v>87.5</v>
      </c>
      <c r="I19" s="379">
        <f>(1-(I20/I21))*100</f>
        <v>87.5</v>
      </c>
      <c r="J19" s="379"/>
      <c r="K19" s="379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7" s="10" customFormat="1" ht="15" customHeight="1" x14ac:dyDescent="0.2">
      <c r="A20" s="294"/>
      <c r="B20" s="295"/>
      <c r="C20" s="295"/>
      <c r="D20" s="296"/>
      <c r="E20" s="116" t="s">
        <v>915</v>
      </c>
      <c r="F20" s="117">
        <f>+F23+F26+F29+F32+F155</f>
        <v>0</v>
      </c>
      <c r="G20" s="117">
        <f t="shared" ref="G20:I21" si="1">+G23+G26+G29+G32+G155</f>
        <v>0</v>
      </c>
      <c r="H20" s="117">
        <f t="shared" si="1"/>
        <v>1</v>
      </c>
      <c r="I20" s="378">
        <f t="shared" si="1"/>
        <v>1</v>
      </c>
      <c r="J20" s="378"/>
      <c r="K20" s="378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7" s="10" customFormat="1" ht="15" customHeight="1" x14ac:dyDescent="0.2">
      <c r="A21" s="297"/>
      <c r="B21" s="298"/>
      <c r="C21" s="298"/>
      <c r="D21" s="299"/>
      <c r="E21" s="116" t="s">
        <v>973</v>
      </c>
      <c r="F21" s="117">
        <f>+F24+F27+F30+F33+F156</f>
        <v>8</v>
      </c>
      <c r="G21" s="117">
        <f t="shared" si="1"/>
        <v>8</v>
      </c>
      <c r="H21" s="117">
        <f t="shared" si="1"/>
        <v>8</v>
      </c>
      <c r="I21" s="378">
        <f t="shared" si="1"/>
        <v>8</v>
      </c>
      <c r="J21" s="378"/>
      <c r="K21" s="378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</row>
    <row r="22" spans="1:37" ht="15" customHeight="1" x14ac:dyDescent="0.25">
      <c r="A22" s="494" t="s">
        <v>334</v>
      </c>
      <c r="B22" s="503"/>
      <c r="C22" s="503"/>
      <c r="D22" s="495"/>
      <c r="E22" s="113" t="s">
        <v>23</v>
      </c>
      <c r="F22" s="114">
        <f>(1-(F23/F24))*100</f>
        <v>100</v>
      </c>
      <c r="G22" s="114">
        <f>(1-(G23/G24))*100</f>
        <v>100</v>
      </c>
      <c r="H22" s="114">
        <f t="shared" ref="H22:I22" si="2">(1-(H23/H24))*100</f>
        <v>100</v>
      </c>
      <c r="I22" s="379">
        <f t="shared" si="2"/>
        <v>100</v>
      </c>
      <c r="J22" s="379"/>
      <c r="K22" s="379"/>
    </row>
    <row r="23" spans="1:37" x14ac:dyDescent="0.25">
      <c r="A23" s="496"/>
      <c r="B23" s="502"/>
      <c r="C23" s="502"/>
      <c r="D23" s="497"/>
      <c r="E23" s="116" t="s">
        <v>915</v>
      </c>
      <c r="F23" s="117">
        <v>0</v>
      </c>
      <c r="G23" s="117">
        <v>0</v>
      </c>
      <c r="H23" s="117">
        <v>0</v>
      </c>
      <c r="I23" s="378">
        <v>0</v>
      </c>
      <c r="J23" s="378"/>
      <c r="K23" s="378"/>
    </row>
    <row r="24" spans="1:37" x14ac:dyDescent="0.25">
      <c r="A24" s="498"/>
      <c r="B24" s="504"/>
      <c r="C24" s="504"/>
      <c r="D24" s="499"/>
      <c r="E24" s="116" t="s">
        <v>973</v>
      </c>
      <c r="F24" s="117">
        <v>2</v>
      </c>
      <c r="G24" s="117">
        <v>2</v>
      </c>
      <c r="H24" s="117">
        <v>2</v>
      </c>
      <c r="I24" s="378">
        <v>2</v>
      </c>
      <c r="J24" s="378"/>
      <c r="K24" s="378"/>
    </row>
    <row r="25" spans="1:37" ht="15" customHeight="1" x14ac:dyDescent="0.25">
      <c r="A25" s="494" t="s">
        <v>371</v>
      </c>
      <c r="B25" s="503"/>
      <c r="C25" s="503"/>
      <c r="D25" s="495"/>
      <c r="E25" s="113" t="s">
        <v>23</v>
      </c>
      <c r="F25" s="114">
        <f>(1-(F26/F27))*100</f>
        <v>100</v>
      </c>
      <c r="G25" s="114">
        <f t="shared" ref="G25:I25" si="3">(1-(G26/G27))*100</f>
        <v>100</v>
      </c>
      <c r="H25" s="114">
        <f t="shared" si="3"/>
        <v>0</v>
      </c>
      <c r="I25" s="379">
        <f t="shared" si="3"/>
        <v>0</v>
      </c>
      <c r="J25" s="379"/>
      <c r="K25" s="379"/>
    </row>
    <row r="26" spans="1:37" x14ac:dyDescent="0.25">
      <c r="A26" s="496"/>
      <c r="B26" s="505"/>
      <c r="C26" s="505"/>
      <c r="D26" s="497"/>
      <c r="E26" s="116" t="s">
        <v>915</v>
      </c>
      <c r="F26" s="117">
        <v>0</v>
      </c>
      <c r="G26" s="117">
        <v>0</v>
      </c>
      <c r="H26" s="117">
        <v>1</v>
      </c>
      <c r="I26" s="378">
        <v>1</v>
      </c>
      <c r="J26" s="378"/>
      <c r="K26" s="378"/>
    </row>
    <row r="27" spans="1:37" x14ac:dyDescent="0.25">
      <c r="A27" s="498"/>
      <c r="B27" s="504"/>
      <c r="C27" s="504"/>
      <c r="D27" s="499"/>
      <c r="E27" s="116" t="s">
        <v>973</v>
      </c>
      <c r="F27" s="117">
        <v>1</v>
      </c>
      <c r="G27" s="117">
        <v>1</v>
      </c>
      <c r="H27" s="117">
        <v>1</v>
      </c>
      <c r="I27" s="378">
        <v>1</v>
      </c>
      <c r="J27" s="378"/>
      <c r="K27" s="378"/>
    </row>
    <row r="28" spans="1:37" ht="15" customHeight="1" x14ac:dyDescent="0.25">
      <c r="A28" s="494" t="s">
        <v>397</v>
      </c>
      <c r="B28" s="503"/>
      <c r="C28" s="503"/>
      <c r="D28" s="495"/>
      <c r="E28" s="113" t="s">
        <v>23</v>
      </c>
      <c r="F28" s="114">
        <f>(1-(F29/F30))*100</f>
        <v>100</v>
      </c>
      <c r="G28" s="114">
        <f t="shared" ref="G28:I28" si="4">(1-(G29/G30))*100</f>
        <v>100</v>
      </c>
      <c r="H28" s="114">
        <f t="shared" si="4"/>
        <v>100</v>
      </c>
      <c r="I28" s="379">
        <f t="shared" si="4"/>
        <v>100</v>
      </c>
      <c r="J28" s="379"/>
      <c r="K28" s="379"/>
    </row>
    <row r="29" spans="1:37" x14ac:dyDescent="0.25">
      <c r="A29" s="496"/>
      <c r="B29" s="505"/>
      <c r="C29" s="505"/>
      <c r="D29" s="497"/>
      <c r="E29" s="116" t="s">
        <v>915</v>
      </c>
      <c r="F29" s="117">
        <v>0</v>
      </c>
      <c r="G29" s="117">
        <v>0</v>
      </c>
      <c r="H29" s="117">
        <v>0</v>
      </c>
      <c r="I29" s="378">
        <v>0</v>
      </c>
      <c r="J29" s="378"/>
      <c r="K29" s="378"/>
    </row>
    <row r="30" spans="1:37" x14ac:dyDescent="0.25">
      <c r="A30" s="498"/>
      <c r="B30" s="504"/>
      <c r="C30" s="504"/>
      <c r="D30" s="499"/>
      <c r="E30" s="116" t="s">
        <v>973</v>
      </c>
      <c r="F30" s="117">
        <v>3</v>
      </c>
      <c r="G30" s="117">
        <v>3</v>
      </c>
      <c r="H30" s="117">
        <v>3</v>
      </c>
      <c r="I30" s="378">
        <v>3</v>
      </c>
      <c r="J30" s="378"/>
      <c r="K30" s="378"/>
    </row>
    <row r="31" spans="1:37" ht="15" customHeight="1" x14ac:dyDescent="0.25">
      <c r="A31" s="494" t="s">
        <v>473</v>
      </c>
      <c r="B31" s="503"/>
      <c r="C31" s="503"/>
      <c r="D31" s="495"/>
      <c r="E31" s="113" t="s">
        <v>23</v>
      </c>
      <c r="F31" s="114">
        <f>(1-(F32/F33))*100</f>
        <v>100</v>
      </c>
      <c r="G31" s="114">
        <f t="shared" ref="G31:I31" si="5">(1-(G32/G33))*100</f>
        <v>100</v>
      </c>
      <c r="H31" s="114">
        <f t="shared" si="5"/>
        <v>100</v>
      </c>
      <c r="I31" s="379">
        <f t="shared" si="5"/>
        <v>100</v>
      </c>
      <c r="J31" s="379"/>
      <c r="K31" s="379"/>
    </row>
    <row r="32" spans="1:37" x14ac:dyDescent="0.25">
      <c r="A32" s="496"/>
      <c r="B32" s="505"/>
      <c r="C32" s="505"/>
      <c r="D32" s="497"/>
      <c r="E32" s="116" t="s">
        <v>915</v>
      </c>
      <c r="F32" s="117">
        <v>0</v>
      </c>
      <c r="G32" s="117">
        <v>0</v>
      </c>
      <c r="H32" s="117">
        <v>0</v>
      </c>
      <c r="I32" s="378">
        <v>0</v>
      </c>
      <c r="J32" s="378"/>
      <c r="K32" s="378"/>
    </row>
    <row r="33" spans="1:11" x14ac:dyDescent="0.25">
      <c r="A33" s="498"/>
      <c r="B33" s="504"/>
      <c r="C33" s="504"/>
      <c r="D33" s="499"/>
      <c r="E33" s="116" t="s">
        <v>973</v>
      </c>
      <c r="F33" s="117">
        <v>1</v>
      </c>
      <c r="G33" s="117">
        <v>1</v>
      </c>
      <c r="H33" s="117">
        <v>1</v>
      </c>
      <c r="I33" s="378">
        <v>1</v>
      </c>
      <c r="J33" s="378"/>
      <c r="K33" s="378"/>
    </row>
    <row r="34" spans="1:11" ht="12.75" hidden="1" customHeight="1" x14ac:dyDescent="0.25">
      <c r="A34" s="60"/>
      <c r="B34" s="283"/>
      <c r="C34" s="283"/>
      <c r="D34" s="284"/>
      <c r="E34" s="113" t="s">
        <v>23</v>
      </c>
      <c r="F34" s="114"/>
      <c r="G34" s="114"/>
      <c r="H34" s="114"/>
      <c r="I34" s="114"/>
      <c r="J34" s="114"/>
      <c r="K34" s="114"/>
    </row>
    <row r="35" spans="1:11" ht="12.75" hidden="1" customHeight="1" x14ac:dyDescent="0.25">
      <c r="A35" s="51"/>
      <c r="B35" s="285"/>
      <c r="C35" s="285"/>
      <c r="D35" s="286"/>
      <c r="E35" s="116" t="s">
        <v>24</v>
      </c>
      <c r="F35" s="117"/>
      <c r="G35" s="117"/>
      <c r="H35" s="117"/>
      <c r="I35" s="117"/>
      <c r="J35" s="117"/>
      <c r="K35" s="117"/>
    </row>
    <row r="36" spans="1:11" ht="12.75" hidden="1" customHeight="1" x14ac:dyDescent="0.25">
      <c r="A36" s="57"/>
      <c r="B36" s="287"/>
      <c r="C36" s="287"/>
      <c r="D36" s="288"/>
      <c r="E36" s="116" t="s">
        <v>25</v>
      </c>
      <c r="F36" s="117"/>
      <c r="G36" s="117"/>
      <c r="H36" s="117"/>
      <c r="I36" s="117"/>
      <c r="J36" s="117"/>
      <c r="K36" s="117"/>
    </row>
    <row r="37" spans="1:11" ht="12.75" hidden="1" customHeight="1" x14ac:dyDescent="0.25">
      <c r="A37" s="60"/>
      <c r="B37" s="61"/>
      <c r="C37" s="277"/>
      <c r="D37" s="278"/>
      <c r="E37" s="113" t="s">
        <v>23</v>
      </c>
      <c r="F37" s="114"/>
      <c r="G37" s="114"/>
      <c r="H37" s="114"/>
      <c r="I37" s="114"/>
      <c r="J37" s="114"/>
      <c r="K37" s="114"/>
    </row>
    <row r="38" spans="1:11" ht="12.75" hidden="1" customHeight="1" x14ac:dyDescent="0.25">
      <c r="A38" s="51"/>
      <c r="B38" s="52"/>
      <c r="C38" s="279"/>
      <c r="D38" s="280"/>
      <c r="E38" s="116" t="s">
        <v>24</v>
      </c>
      <c r="F38" s="117"/>
      <c r="G38" s="117"/>
      <c r="H38" s="117"/>
      <c r="I38" s="117"/>
      <c r="J38" s="117"/>
      <c r="K38" s="117"/>
    </row>
    <row r="39" spans="1:11" ht="12.75" hidden="1" customHeight="1" x14ac:dyDescent="0.25">
      <c r="A39" s="57"/>
      <c r="B39" s="58"/>
      <c r="C39" s="281"/>
      <c r="D39" s="282"/>
      <c r="E39" s="116" t="s">
        <v>25</v>
      </c>
      <c r="F39" s="117"/>
      <c r="G39" s="117"/>
      <c r="H39" s="117"/>
      <c r="I39" s="117"/>
      <c r="J39" s="117"/>
      <c r="K39" s="117"/>
    </row>
    <row r="40" spans="1:11" ht="12.75" hidden="1" customHeight="1" x14ac:dyDescent="0.25">
      <c r="A40" s="60"/>
      <c r="B40" s="61"/>
      <c r="C40" s="277"/>
      <c r="D40" s="278"/>
      <c r="E40" s="113" t="s">
        <v>23</v>
      </c>
      <c r="F40" s="114"/>
      <c r="G40" s="114"/>
      <c r="H40" s="114"/>
      <c r="I40" s="114"/>
      <c r="J40" s="114"/>
      <c r="K40" s="114"/>
    </row>
    <row r="41" spans="1:11" ht="12.75" hidden="1" customHeight="1" x14ac:dyDescent="0.25">
      <c r="A41" s="51"/>
      <c r="B41" s="52"/>
      <c r="C41" s="279"/>
      <c r="D41" s="280"/>
      <c r="E41" s="116" t="s">
        <v>24</v>
      </c>
      <c r="F41" s="117"/>
      <c r="G41" s="117"/>
      <c r="H41" s="117"/>
      <c r="I41" s="117"/>
      <c r="J41" s="117"/>
      <c r="K41" s="117"/>
    </row>
    <row r="42" spans="1:11" ht="12.75" hidden="1" customHeight="1" x14ac:dyDescent="0.25">
      <c r="A42" s="57"/>
      <c r="B42" s="58"/>
      <c r="C42" s="281"/>
      <c r="D42" s="282"/>
      <c r="E42" s="116" t="s">
        <v>25</v>
      </c>
      <c r="F42" s="117"/>
      <c r="G42" s="117"/>
      <c r="H42" s="117"/>
      <c r="I42" s="117"/>
      <c r="J42" s="117"/>
      <c r="K42" s="117"/>
    </row>
    <row r="43" spans="1:11" ht="12.75" hidden="1" customHeight="1" x14ac:dyDescent="0.25">
      <c r="A43" s="60"/>
      <c r="B43" s="61"/>
      <c r="C43" s="277"/>
      <c r="D43" s="278"/>
      <c r="E43" s="113" t="s">
        <v>23</v>
      </c>
      <c r="F43" s="114"/>
      <c r="G43" s="114"/>
      <c r="H43" s="114"/>
      <c r="I43" s="114"/>
      <c r="J43" s="114"/>
      <c r="K43" s="114"/>
    </row>
    <row r="44" spans="1:11" ht="12.75" hidden="1" customHeight="1" x14ac:dyDescent="0.25">
      <c r="A44" s="51"/>
      <c r="B44" s="52"/>
      <c r="C44" s="279"/>
      <c r="D44" s="280"/>
      <c r="E44" s="116" t="s">
        <v>24</v>
      </c>
      <c r="F44" s="117"/>
      <c r="G44" s="117"/>
      <c r="H44" s="117"/>
      <c r="I44" s="117"/>
      <c r="J44" s="117"/>
      <c r="K44" s="117"/>
    </row>
    <row r="45" spans="1:11" ht="12.75" hidden="1" customHeight="1" x14ac:dyDescent="0.25">
      <c r="A45" s="57"/>
      <c r="B45" s="58"/>
      <c r="C45" s="281"/>
      <c r="D45" s="282"/>
      <c r="E45" s="116" t="s">
        <v>25</v>
      </c>
      <c r="F45" s="117"/>
      <c r="G45" s="117"/>
      <c r="H45" s="117"/>
      <c r="I45" s="117"/>
      <c r="J45" s="117"/>
      <c r="K45" s="117"/>
    </row>
    <row r="46" spans="1:11" ht="12.75" hidden="1" customHeight="1" x14ac:dyDescent="0.25">
      <c r="A46" s="60"/>
      <c r="B46" s="61"/>
      <c r="C46" s="277"/>
      <c r="D46" s="278"/>
      <c r="E46" s="113" t="s">
        <v>23</v>
      </c>
      <c r="F46" s="114"/>
      <c r="G46" s="114"/>
      <c r="H46" s="114"/>
      <c r="I46" s="114"/>
      <c r="J46" s="114"/>
      <c r="K46" s="114"/>
    </row>
    <row r="47" spans="1:11" ht="12.75" hidden="1" customHeight="1" x14ac:dyDescent="0.25">
      <c r="A47" s="51"/>
      <c r="B47" s="52"/>
      <c r="C47" s="279"/>
      <c r="D47" s="280"/>
      <c r="E47" s="116" t="s">
        <v>24</v>
      </c>
      <c r="F47" s="117"/>
      <c r="G47" s="117"/>
      <c r="H47" s="117"/>
      <c r="I47" s="117"/>
      <c r="J47" s="117"/>
      <c r="K47" s="117"/>
    </row>
    <row r="48" spans="1:11" ht="12.75" hidden="1" customHeight="1" x14ac:dyDescent="0.25">
      <c r="A48" s="57"/>
      <c r="B48" s="58"/>
      <c r="C48" s="281"/>
      <c r="D48" s="282"/>
      <c r="E48" s="116" t="s">
        <v>25</v>
      </c>
      <c r="F48" s="117"/>
      <c r="G48" s="117"/>
      <c r="H48" s="117"/>
      <c r="I48" s="117"/>
      <c r="J48" s="117"/>
      <c r="K48" s="117"/>
    </row>
    <row r="49" spans="1:11" ht="12.75" hidden="1" customHeight="1" x14ac:dyDescent="0.25">
      <c r="A49" s="60"/>
      <c r="B49" s="61"/>
      <c r="C49" s="277"/>
      <c r="D49" s="278"/>
      <c r="E49" s="113" t="s">
        <v>23</v>
      </c>
      <c r="F49" s="114"/>
      <c r="G49" s="114"/>
      <c r="H49" s="114"/>
      <c r="I49" s="114"/>
      <c r="J49" s="114"/>
      <c r="K49" s="114"/>
    </row>
    <row r="50" spans="1:11" ht="12.75" hidden="1" customHeight="1" x14ac:dyDescent="0.25">
      <c r="A50" s="51"/>
      <c r="B50" s="52"/>
      <c r="C50" s="279"/>
      <c r="D50" s="280"/>
      <c r="E50" s="116" t="s">
        <v>24</v>
      </c>
      <c r="F50" s="117"/>
      <c r="G50" s="117"/>
      <c r="H50" s="117"/>
      <c r="I50" s="117"/>
      <c r="J50" s="117"/>
      <c r="K50" s="117"/>
    </row>
    <row r="51" spans="1:11" ht="12.75" hidden="1" customHeight="1" x14ac:dyDescent="0.25">
      <c r="A51" s="57"/>
      <c r="B51" s="58"/>
      <c r="C51" s="281"/>
      <c r="D51" s="282"/>
      <c r="E51" s="116" t="s">
        <v>25</v>
      </c>
      <c r="F51" s="117"/>
      <c r="G51" s="117"/>
      <c r="H51" s="117"/>
      <c r="I51" s="117"/>
      <c r="J51" s="117"/>
      <c r="K51" s="117"/>
    </row>
    <row r="52" spans="1:11" ht="12.75" hidden="1" customHeight="1" x14ac:dyDescent="0.25">
      <c r="A52" s="60"/>
      <c r="B52" s="61"/>
      <c r="C52" s="277"/>
      <c r="D52" s="278"/>
      <c r="E52" s="113" t="s">
        <v>23</v>
      </c>
      <c r="F52" s="114"/>
      <c r="G52" s="114"/>
      <c r="H52" s="114"/>
      <c r="I52" s="114"/>
      <c r="J52" s="114"/>
      <c r="K52" s="114"/>
    </row>
    <row r="53" spans="1:11" ht="12.75" hidden="1" customHeight="1" x14ac:dyDescent="0.25">
      <c r="A53" s="51"/>
      <c r="B53" s="52"/>
      <c r="C53" s="279"/>
      <c r="D53" s="280"/>
      <c r="E53" s="116" t="s">
        <v>24</v>
      </c>
      <c r="F53" s="117"/>
      <c r="G53" s="117"/>
      <c r="H53" s="117"/>
      <c r="I53" s="117"/>
      <c r="J53" s="117"/>
      <c r="K53" s="117"/>
    </row>
    <row r="54" spans="1:11" ht="12.75" hidden="1" customHeight="1" x14ac:dyDescent="0.25">
      <c r="A54" s="57"/>
      <c r="B54" s="58"/>
      <c r="C54" s="281"/>
      <c r="D54" s="282"/>
      <c r="E54" s="116" t="s">
        <v>25</v>
      </c>
      <c r="F54" s="117"/>
      <c r="G54" s="117"/>
      <c r="H54" s="117"/>
      <c r="I54" s="117"/>
      <c r="J54" s="117"/>
      <c r="K54" s="117"/>
    </row>
    <row r="55" spans="1:11" ht="12.75" hidden="1" customHeight="1" x14ac:dyDescent="0.25">
      <c r="A55" s="60"/>
      <c r="B55" s="61"/>
      <c r="C55" s="277"/>
      <c r="D55" s="278"/>
      <c r="E55" s="113" t="s">
        <v>23</v>
      </c>
      <c r="F55" s="114"/>
      <c r="G55" s="114"/>
      <c r="H55" s="114"/>
      <c r="I55" s="114"/>
      <c r="J55" s="114"/>
      <c r="K55" s="114"/>
    </row>
    <row r="56" spans="1:11" ht="12.75" hidden="1" customHeight="1" x14ac:dyDescent="0.25">
      <c r="A56" s="51"/>
      <c r="B56" s="52"/>
      <c r="C56" s="279"/>
      <c r="D56" s="280"/>
      <c r="E56" s="116" t="s">
        <v>24</v>
      </c>
      <c r="F56" s="117"/>
      <c r="G56" s="117"/>
      <c r="H56" s="117"/>
      <c r="I56" s="117"/>
      <c r="J56" s="117"/>
      <c r="K56" s="117"/>
    </row>
    <row r="57" spans="1:11" ht="12.75" hidden="1" customHeight="1" x14ac:dyDescent="0.25">
      <c r="A57" s="57"/>
      <c r="B57" s="58"/>
      <c r="C57" s="281"/>
      <c r="D57" s="282"/>
      <c r="E57" s="116" t="s">
        <v>25</v>
      </c>
      <c r="F57" s="117"/>
      <c r="G57" s="117"/>
      <c r="H57" s="117"/>
      <c r="I57" s="117"/>
      <c r="J57" s="117"/>
      <c r="K57" s="117"/>
    </row>
    <row r="58" spans="1:11" ht="12.75" hidden="1" customHeight="1" x14ac:dyDescent="0.25">
      <c r="A58" s="60"/>
      <c r="B58" s="61"/>
      <c r="C58" s="277"/>
      <c r="D58" s="278"/>
      <c r="E58" s="113" t="s">
        <v>23</v>
      </c>
      <c r="F58" s="114"/>
      <c r="G58" s="114"/>
      <c r="H58" s="114"/>
      <c r="I58" s="114"/>
      <c r="J58" s="114"/>
      <c r="K58" s="114"/>
    </row>
    <row r="59" spans="1:11" ht="12.75" hidden="1" customHeight="1" x14ac:dyDescent="0.25">
      <c r="A59" s="51"/>
      <c r="B59" s="52"/>
      <c r="C59" s="279"/>
      <c r="D59" s="280"/>
      <c r="E59" s="116" t="s">
        <v>24</v>
      </c>
      <c r="F59" s="117"/>
      <c r="G59" s="117"/>
      <c r="H59" s="117"/>
      <c r="I59" s="117"/>
      <c r="J59" s="117"/>
      <c r="K59" s="117"/>
    </row>
    <row r="60" spans="1:11" ht="12.75" hidden="1" customHeight="1" x14ac:dyDescent="0.25">
      <c r="A60" s="57"/>
      <c r="B60" s="58"/>
      <c r="C60" s="281"/>
      <c r="D60" s="282"/>
      <c r="E60" s="116" t="s">
        <v>25</v>
      </c>
      <c r="F60" s="117"/>
      <c r="G60" s="117"/>
      <c r="H60" s="117"/>
      <c r="I60" s="117"/>
      <c r="J60" s="117"/>
      <c r="K60" s="117"/>
    </row>
    <row r="61" spans="1:11" ht="12.75" hidden="1" customHeight="1" x14ac:dyDescent="0.25">
      <c r="A61" s="60"/>
      <c r="B61" s="61"/>
      <c r="C61" s="277"/>
      <c r="D61" s="278"/>
      <c r="E61" s="113" t="s">
        <v>23</v>
      </c>
      <c r="F61" s="114"/>
      <c r="G61" s="114"/>
      <c r="H61" s="114"/>
      <c r="I61" s="114"/>
      <c r="J61" s="114"/>
      <c r="K61" s="114"/>
    </row>
    <row r="62" spans="1:11" ht="12.75" hidden="1" customHeight="1" x14ac:dyDescent="0.25">
      <c r="A62" s="51"/>
      <c r="B62" s="52"/>
      <c r="C62" s="279"/>
      <c r="D62" s="280"/>
      <c r="E62" s="116" t="s">
        <v>24</v>
      </c>
      <c r="F62" s="117"/>
      <c r="G62" s="117"/>
      <c r="H62" s="117"/>
      <c r="I62" s="117"/>
      <c r="J62" s="117"/>
      <c r="K62" s="117"/>
    </row>
    <row r="63" spans="1:11" ht="12.75" hidden="1" customHeight="1" x14ac:dyDescent="0.25">
      <c r="A63" s="57"/>
      <c r="B63" s="58"/>
      <c r="C63" s="281"/>
      <c r="D63" s="282"/>
      <c r="E63" s="116" t="s">
        <v>25</v>
      </c>
      <c r="F63" s="117"/>
      <c r="G63" s="117"/>
      <c r="H63" s="117"/>
      <c r="I63" s="117"/>
      <c r="J63" s="117"/>
      <c r="K63" s="117"/>
    </row>
    <row r="64" spans="1:11" ht="12.75" hidden="1" customHeight="1" x14ac:dyDescent="0.25">
      <c r="A64" s="60"/>
      <c r="B64" s="61"/>
      <c r="C64" s="277"/>
      <c r="D64" s="278"/>
      <c r="E64" s="113" t="s">
        <v>23</v>
      </c>
      <c r="F64" s="114"/>
      <c r="G64" s="114"/>
      <c r="H64" s="114"/>
      <c r="I64" s="114"/>
      <c r="J64" s="114"/>
      <c r="K64" s="114"/>
    </row>
    <row r="65" spans="1:11" ht="12.75" hidden="1" customHeight="1" x14ac:dyDescent="0.25">
      <c r="A65" s="51"/>
      <c r="B65" s="52"/>
      <c r="C65" s="279"/>
      <c r="D65" s="280"/>
      <c r="E65" s="116" t="s">
        <v>24</v>
      </c>
      <c r="F65" s="117"/>
      <c r="G65" s="117"/>
      <c r="H65" s="117"/>
      <c r="I65" s="117"/>
      <c r="J65" s="117"/>
      <c r="K65" s="117"/>
    </row>
    <row r="66" spans="1:11" ht="12.75" hidden="1" customHeight="1" x14ac:dyDescent="0.25">
      <c r="A66" s="57"/>
      <c r="B66" s="58"/>
      <c r="C66" s="281"/>
      <c r="D66" s="282"/>
      <c r="E66" s="116" t="s">
        <v>25</v>
      </c>
      <c r="F66" s="117"/>
      <c r="G66" s="117"/>
      <c r="H66" s="117"/>
      <c r="I66" s="117"/>
      <c r="J66" s="117"/>
      <c r="K66" s="117"/>
    </row>
    <row r="67" spans="1:11" ht="12.75" hidden="1" customHeight="1" x14ac:dyDescent="0.25">
      <c r="A67" s="60"/>
      <c r="B67" s="61"/>
      <c r="C67" s="277"/>
      <c r="D67" s="278"/>
      <c r="E67" s="113" t="s">
        <v>23</v>
      </c>
      <c r="F67" s="114"/>
      <c r="G67" s="114"/>
      <c r="H67" s="114"/>
      <c r="I67" s="114"/>
      <c r="J67" s="114"/>
      <c r="K67" s="114"/>
    </row>
    <row r="68" spans="1:11" ht="12.75" hidden="1" customHeight="1" x14ac:dyDescent="0.25">
      <c r="A68" s="51"/>
      <c r="B68" s="52"/>
      <c r="C68" s="279"/>
      <c r="D68" s="280"/>
      <c r="E68" s="116" t="s">
        <v>24</v>
      </c>
      <c r="F68" s="117"/>
      <c r="G68" s="117"/>
      <c r="H68" s="117"/>
      <c r="I68" s="117"/>
      <c r="J68" s="117"/>
      <c r="K68" s="117"/>
    </row>
    <row r="69" spans="1:11" ht="12.75" hidden="1" customHeight="1" x14ac:dyDescent="0.25">
      <c r="A69" s="57"/>
      <c r="B69" s="58"/>
      <c r="C69" s="281"/>
      <c r="D69" s="282"/>
      <c r="E69" s="116" t="s">
        <v>25</v>
      </c>
      <c r="F69" s="117"/>
      <c r="G69" s="117"/>
      <c r="H69" s="117"/>
      <c r="I69" s="117"/>
      <c r="J69" s="117"/>
      <c r="K69" s="117"/>
    </row>
    <row r="70" spans="1:11" ht="12.75" hidden="1" customHeight="1" x14ac:dyDescent="0.25">
      <c r="A70" s="60"/>
      <c r="B70" s="61"/>
      <c r="C70" s="277"/>
      <c r="D70" s="278"/>
      <c r="E70" s="113" t="s">
        <v>23</v>
      </c>
      <c r="F70" s="114"/>
      <c r="G70" s="114"/>
      <c r="H70" s="114"/>
      <c r="I70" s="114"/>
      <c r="J70" s="114"/>
      <c r="K70" s="114"/>
    </row>
    <row r="71" spans="1:11" ht="12.75" hidden="1" customHeight="1" x14ac:dyDescent="0.25">
      <c r="A71" s="51"/>
      <c r="B71" s="52"/>
      <c r="C71" s="279"/>
      <c r="D71" s="280"/>
      <c r="E71" s="116" t="s">
        <v>24</v>
      </c>
      <c r="F71" s="117"/>
      <c r="G71" s="117"/>
      <c r="H71" s="117"/>
      <c r="I71" s="117"/>
      <c r="J71" s="117"/>
      <c r="K71" s="117"/>
    </row>
    <row r="72" spans="1:11" ht="12.75" hidden="1" customHeight="1" x14ac:dyDescent="0.25">
      <c r="A72" s="57"/>
      <c r="B72" s="58"/>
      <c r="C72" s="281"/>
      <c r="D72" s="282"/>
      <c r="E72" s="116" t="s">
        <v>25</v>
      </c>
      <c r="F72" s="117"/>
      <c r="G72" s="117"/>
      <c r="H72" s="117"/>
      <c r="I72" s="117"/>
      <c r="J72" s="117"/>
      <c r="K72" s="117"/>
    </row>
    <row r="73" spans="1:11" ht="12.75" hidden="1" customHeight="1" x14ac:dyDescent="0.25">
      <c r="A73" s="60"/>
      <c r="B73" s="61"/>
      <c r="C73" s="277"/>
      <c r="D73" s="278"/>
      <c r="E73" s="113" t="s">
        <v>23</v>
      </c>
      <c r="F73" s="114"/>
      <c r="G73" s="114"/>
      <c r="H73" s="114"/>
      <c r="I73" s="114"/>
      <c r="J73" s="114"/>
      <c r="K73" s="114"/>
    </row>
    <row r="74" spans="1:11" ht="12.75" hidden="1" customHeight="1" x14ac:dyDescent="0.25">
      <c r="A74" s="51"/>
      <c r="B74" s="52"/>
      <c r="C74" s="279"/>
      <c r="D74" s="280"/>
      <c r="E74" s="116" t="s">
        <v>24</v>
      </c>
      <c r="F74" s="117"/>
      <c r="G74" s="117"/>
      <c r="H74" s="117"/>
      <c r="I74" s="117"/>
      <c r="J74" s="117"/>
      <c r="K74" s="117"/>
    </row>
    <row r="75" spans="1:11" ht="12.75" hidden="1" customHeight="1" x14ac:dyDescent="0.25">
      <c r="A75" s="57"/>
      <c r="B75" s="58"/>
      <c r="C75" s="281"/>
      <c r="D75" s="282"/>
      <c r="E75" s="116" t="s">
        <v>25</v>
      </c>
      <c r="F75" s="117"/>
      <c r="G75" s="117"/>
      <c r="H75" s="117"/>
      <c r="I75" s="117"/>
      <c r="J75" s="117"/>
      <c r="K75" s="117"/>
    </row>
    <row r="76" spans="1:11" ht="12.75" hidden="1" customHeight="1" x14ac:dyDescent="0.25">
      <c r="A76" s="60"/>
      <c r="B76" s="283"/>
      <c r="C76" s="283"/>
      <c r="D76" s="284"/>
      <c r="E76" s="113" t="s">
        <v>23</v>
      </c>
      <c r="F76" s="114"/>
      <c r="G76" s="114"/>
      <c r="H76" s="114"/>
      <c r="I76" s="114"/>
      <c r="J76" s="114"/>
      <c r="K76" s="114"/>
    </row>
    <row r="77" spans="1:11" ht="12.75" hidden="1" customHeight="1" x14ac:dyDescent="0.25">
      <c r="A77" s="51"/>
      <c r="B77" s="285"/>
      <c r="C77" s="285"/>
      <c r="D77" s="286"/>
      <c r="E77" s="116" t="s">
        <v>24</v>
      </c>
      <c r="F77" s="117"/>
      <c r="G77" s="117"/>
      <c r="H77" s="117"/>
      <c r="I77" s="117"/>
      <c r="J77" s="117"/>
      <c r="K77" s="117"/>
    </row>
    <row r="78" spans="1:11" ht="12.75" hidden="1" customHeight="1" x14ac:dyDescent="0.25">
      <c r="A78" s="57"/>
      <c r="B78" s="287"/>
      <c r="C78" s="287"/>
      <c r="D78" s="288"/>
      <c r="E78" s="116" t="s">
        <v>25</v>
      </c>
      <c r="F78" s="117"/>
      <c r="G78" s="117"/>
      <c r="H78" s="117"/>
      <c r="I78" s="117"/>
      <c r="J78" s="117"/>
      <c r="K78" s="117"/>
    </row>
    <row r="79" spans="1:11" ht="12.75" hidden="1" customHeight="1" x14ac:dyDescent="0.25">
      <c r="A79" s="60"/>
      <c r="B79" s="61"/>
      <c r="C79" s="277"/>
      <c r="D79" s="278"/>
      <c r="E79" s="113" t="s">
        <v>23</v>
      </c>
      <c r="F79" s="114"/>
      <c r="G79" s="114"/>
      <c r="H79" s="114"/>
      <c r="I79" s="114"/>
      <c r="J79" s="114"/>
      <c r="K79" s="114"/>
    </row>
    <row r="80" spans="1:11" ht="12.75" hidden="1" customHeight="1" x14ac:dyDescent="0.25">
      <c r="A80" s="51"/>
      <c r="B80" s="52"/>
      <c r="C80" s="279"/>
      <c r="D80" s="280"/>
      <c r="E80" s="116" t="s">
        <v>24</v>
      </c>
      <c r="F80" s="117"/>
      <c r="G80" s="117"/>
      <c r="H80" s="117"/>
      <c r="I80" s="117"/>
      <c r="J80" s="117"/>
      <c r="K80" s="117"/>
    </row>
    <row r="81" spans="1:11" ht="12.75" hidden="1" customHeight="1" x14ac:dyDescent="0.25">
      <c r="A81" s="57"/>
      <c r="B81" s="58"/>
      <c r="C81" s="281"/>
      <c r="D81" s="282"/>
      <c r="E81" s="116" t="s">
        <v>25</v>
      </c>
      <c r="F81" s="117"/>
      <c r="G81" s="117"/>
      <c r="H81" s="117"/>
      <c r="I81" s="117"/>
      <c r="J81" s="117"/>
      <c r="K81" s="117"/>
    </row>
    <row r="82" spans="1:11" ht="12.75" hidden="1" customHeight="1" x14ac:dyDescent="0.25">
      <c r="A82" s="60"/>
      <c r="B82" s="61"/>
      <c r="C82" s="277"/>
      <c r="D82" s="278"/>
      <c r="E82" s="113" t="s">
        <v>23</v>
      </c>
      <c r="F82" s="114"/>
      <c r="G82" s="114"/>
      <c r="H82" s="114"/>
      <c r="I82" s="114"/>
      <c r="J82" s="114"/>
      <c r="K82" s="114"/>
    </row>
    <row r="83" spans="1:11" ht="12.75" hidden="1" customHeight="1" x14ac:dyDescent="0.25">
      <c r="A83" s="51"/>
      <c r="B83" s="52"/>
      <c r="C83" s="279"/>
      <c r="D83" s="280"/>
      <c r="E83" s="116" t="s">
        <v>24</v>
      </c>
      <c r="F83" s="117"/>
      <c r="G83" s="117"/>
      <c r="H83" s="117"/>
      <c r="I83" s="117"/>
      <c r="J83" s="117"/>
      <c r="K83" s="117"/>
    </row>
    <row r="84" spans="1:11" ht="12.75" hidden="1" customHeight="1" x14ac:dyDescent="0.25">
      <c r="A84" s="57"/>
      <c r="B84" s="58"/>
      <c r="C84" s="281"/>
      <c r="D84" s="282"/>
      <c r="E84" s="116" t="s">
        <v>25</v>
      </c>
      <c r="F84" s="117"/>
      <c r="G84" s="117"/>
      <c r="H84" s="117"/>
      <c r="I84" s="117"/>
      <c r="J84" s="117"/>
      <c r="K84" s="117"/>
    </row>
    <row r="85" spans="1:11" ht="12.75" hidden="1" customHeight="1" x14ac:dyDescent="0.25">
      <c r="A85" s="60"/>
      <c r="B85" s="61"/>
      <c r="C85" s="277"/>
      <c r="D85" s="278"/>
      <c r="E85" s="113" t="s">
        <v>23</v>
      </c>
      <c r="F85" s="114"/>
      <c r="G85" s="114"/>
      <c r="H85" s="114"/>
      <c r="I85" s="114"/>
      <c r="J85" s="114"/>
      <c r="K85" s="114"/>
    </row>
    <row r="86" spans="1:11" ht="12.75" hidden="1" customHeight="1" x14ac:dyDescent="0.25">
      <c r="A86" s="51"/>
      <c r="B86" s="52"/>
      <c r="C86" s="279"/>
      <c r="D86" s="280"/>
      <c r="E86" s="116" t="s">
        <v>24</v>
      </c>
      <c r="F86" s="117"/>
      <c r="G86" s="117"/>
      <c r="H86" s="117"/>
      <c r="I86" s="117"/>
      <c r="J86" s="117"/>
      <c r="K86" s="117"/>
    </row>
    <row r="87" spans="1:11" ht="12.75" hidden="1" customHeight="1" x14ac:dyDescent="0.25">
      <c r="A87" s="57"/>
      <c r="B87" s="58"/>
      <c r="C87" s="281"/>
      <c r="D87" s="282"/>
      <c r="E87" s="116" t="s">
        <v>25</v>
      </c>
      <c r="F87" s="117"/>
      <c r="G87" s="117"/>
      <c r="H87" s="117"/>
      <c r="I87" s="117"/>
      <c r="J87" s="117"/>
      <c r="K87" s="117"/>
    </row>
    <row r="88" spans="1:11" ht="12.75" hidden="1" customHeight="1" x14ac:dyDescent="0.25">
      <c r="A88" s="60"/>
      <c r="B88" s="61"/>
      <c r="C88" s="277"/>
      <c r="D88" s="278"/>
      <c r="E88" s="113" t="s">
        <v>23</v>
      </c>
      <c r="F88" s="114"/>
      <c r="G88" s="114"/>
      <c r="H88" s="114"/>
      <c r="I88" s="114"/>
      <c r="J88" s="114"/>
      <c r="K88" s="114"/>
    </row>
    <row r="89" spans="1:11" ht="12.75" hidden="1" customHeight="1" x14ac:dyDescent="0.25">
      <c r="A89" s="51"/>
      <c r="B89" s="52"/>
      <c r="C89" s="279"/>
      <c r="D89" s="280"/>
      <c r="E89" s="116" t="s">
        <v>24</v>
      </c>
      <c r="F89" s="117"/>
      <c r="G89" s="117"/>
      <c r="H89" s="117"/>
      <c r="I89" s="117"/>
      <c r="J89" s="117"/>
      <c r="K89" s="117"/>
    </row>
    <row r="90" spans="1:11" ht="12.75" hidden="1" customHeight="1" x14ac:dyDescent="0.25">
      <c r="A90" s="57"/>
      <c r="B90" s="58"/>
      <c r="C90" s="281"/>
      <c r="D90" s="282"/>
      <c r="E90" s="116" t="s">
        <v>25</v>
      </c>
      <c r="F90" s="117"/>
      <c r="G90" s="117"/>
      <c r="H90" s="117"/>
      <c r="I90" s="117"/>
      <c r="J90" s="117"/>
      <c r="K90" s="117"/>
    </row>
    <row r="91" spans="1:11" ht="12.75" hidden="1" customHeight="1" x14ac:dyDescent="0.25">
      <c r="A91" s="60"/>
      <c r="B91" s="61"/>
      <c r="C91" s="277"/>
      <c r="D91" s="278"/>
      <c r="E91" s="113" t="s">
        <v>23</v>
      </c>
      <c r="F91" s="114"/>
      <c r="G91" s="114"/>
      <c r="H91" s="114"/>
      <c r="I91" s="114"/>
      <c r="J91" s="114"/>
      <c r="K91" s="114"/>
    </row>
    <row r="92" spans="1:11" ht="12.75" hidden="1" customHeight="1" x14ac:dyDescent="0.25">
      <c r="A92" s="51"/>
      <c r="B92" s="52"/>
      <c r="C92" s="279"/>
      <c r="D92" s="280"/>
      <c r="E92" s="116" t="s">
        <v>24</v>
      </c>
      <c r="F92" s="117"/>
      <c r="G92" s="117"/>
      <c r="H92" s="117"/>
      <c r="I92" s="117"/>
      <c r="J92" s="117"/>
      <c r="K92" s="117"/>
    </row>
    <row r="93" spans="1:11" ht="12.75" hidden="1" customHeight="1" x14ac:dyDescent="0.25">
      <c r="A93" s="57"/>
      <c r="B93" s="58"/>
      <c r="C93" s="281"/>
      <c r="D93" s="282"/>
      <c r="E93" s="116" t="s">
        <v>25</v>
      </c>
      <c r="F93" s="117"/>
      <c r="G93" s="117"/>
      <c r="H93" s="117"/>
      <c r="I93" s="117"/>
      <c r="J93" s="117"/>
      <c r="K93" s="117"/>
    </row>
    <row r="94" spans="1:11" ht="12.75" hidden="1" customHeight="1" x14ac:dyDescent="0.25">
      <c r="A94" s="60"/>
      <c r="B94" s="61"/>
      <c r="C94" s="277"/>
      <c r="D94" s="278"/>
      <c r="E94" s="113" t="s">
        <v>23</v>
      </c>
      <c r="F94" s="114"/>
      <c r="G94" s="114"/>
      <c r="H94" s="114"/>
      <c r="I94" s="114"/>
      <c r="J94" s="114"/>
      <c r="K94" s="114"/>
    </row>
    <row r="95" spans="1:11" ht="12.75" hidden="1" customHeight="1" x14ac:dyDescent="0.25">
      <c r="A95" s="51"/>
      <c r="B95" s="52"/>
      <c r="C95" s="279"/>
      <c r="D95" s="280"/>
      <c r="E95" s="116" t="s">
        <v>24</v>
      </c>
      <c r="F95" s="117"/>
      <c r="G95" s="117"/>
      <c r="H95" s="117"/>
      <c r="I95" s="117"/>
      <c r="J95" s="117"/>
      <c r="K95" s="117"/>
    </row>
    <row r="96" spans="1:11" ht="12.75" hidden="1" customHeight="1" x14ac:dyDescent="0.25">
      <c r="A96" s="57"/>
      <c r="B96" s="58"/>
      <c r="C96" s="281"/>
      <c r="D96" s="282"/>
      <c r="E96" s="116" t="s">
        <v>25</v>
      </c>
      <c r="F96" s="117"/>
      <c r="G96" s="117"/>
      <c r="H96" s="117"/>
      <c r="I96" s="117"/>
      <c r="J96" s="117"/>
      <c r="K96" s="117"/>
    </row>
    <row r="97" spans="1:11" ht="12.75" hidden="1" customHeight="1" x14ac:dyDescent="0.25">
      <c r="A97" s="60"/>
      <c r="B97" s="61"/>
      <c r="C97" s="277"/>
      <c r="D97" s="278"/>
      <c r="E97" s="113" t="s">
        <v>23</v>
      </c>
      <c r="F97" s="114"/>
      <c r="G97" s="114"/>
      <c r="H97" s="114"/>
      <c r="I97" s="114"/>
      <c r="J97" s="114"/>
      <c r="K97" s="114"/>
    </row>
    <row r="98" spans="1:11" ht="12.75" hidden="1" customHeight="1" x14ac:dyDescent="0.25">
      <c r="A98" s="51"/>
      <c r="B98" s="52"/>
      <c r="C98" s="279"/>
      <c r="D98" s="280"/>
      <c r="E98" s="116" t="s">
        <v>24</v>
      </c>
      <c r="F98" s="117"/>
      <c r="G98" s="117"/>
      <c r="H98" s="117"/>
      <c r="I98" s="117"/>
      <c r="J98" s="117"/>
      <c r="K98" s="117"/>
    </row>
    <row r="99" spans="1:11" ht="12.75" hidden="1" customHeight="1" x14ac:dyDescent="0.25">
      <c r="A99" s="57"/>
      <c r="B99" s="58"/>
      <c r="C99" s="281"/>
      <c r="D99" s="282"/>
      <c r="E99" s="116" t="s">
        <v>25</v>
      </c>
      <c r="F99" s="117"/>
      <c r="G99" s="117"/>
      <c r="H99" s="117"/>
      <c r="I99" s="117"/>
      <c r="J99" s="117"/>
      <c r="K99" s="117"/>
    </row>
    <row r="100" spans="1:11" ht="12.75" hidden="1" customHeight="1" x14ac:dyDescent="0.25">
      <c r="A100" s="60"/>
      <c r="B100" s="283"/>
      <c r="C100" s="283"/>
      <c r="D100" s="284"/>
      <c r="E100" s="113" t="s">
        <v>23</v>
      </c>
      <c r="F100" s="114"/>
      <c r="G100" s="114"/>
      <c r="H100" s="114"/>
      <c r="I100" s="114"/>
      <c r="J100" s="114"/>
      <c r="K100" s="114"/>
    </row>
    <row r="101" spans="1:11" ht="12.75" hidden="1" customHeight="1" x14ac:dyDescent="0.25">
      <c r="A101" s="51"/>
      <c r="B101" s="285"/>
      <c r="C101" s="285"/>
      <c r="D101" s="286"/>
      <c r="E101" s="116" t="s">
        <v>24</v>
      </c>
      <c r="F101" s="117"/>
      <c r="G101" s="117"/>
      <c r="H101" s="117"/>
      <c r="I101" s="117"/>
      <c r="J101" s="117"/>
      <c r="K101" s="117"/>
    </row>
    <row r="102" spans="1:11" ht="12.75" hidden="1" customHeight="1" x14ac:dyDescent="0.25">
      <c r="A102" s="57"/>
      <c r="B102" s="287"/>
      <c r="C102" s="287"/>
      <c r="D102" s="288"/>
      <c r="E102" s="116" t="s">
        <v>25</v>
      </c>
      <c r="F102" s="117"/>
      <c r="G102" s="117"/>
      <c r="H102" s="117"/>
      <c r="I102" s="117"/>
      <c r="J102" s="117"/>
      <c r="K102" s="117"/>
    </row>
    <row r="103" spans="1:11" ht="12.75" hidden="1" customHeight="1" x14ac:dyDescent="0.25">
      <c r="A103" s="60"/>
      <c r="B103" s="61"/>
      <c r="C103" s="277"/>
      <c r="D103" s="278"/>
      <c r="E103" s="113" t="s">
        <v>23</v>
      </c>
      <c r="F103" s="114"/>
      <c r="G103" s="114"/>
      <c r="H103" s="114"/>
      <c r="I103" s="114"/>
      <c r="J103" s="114"/>
      <c r="K103" s="114"/>
    </row>
    <row r="104" spans="1:11" ht="12.75" hidden="1" customHeight="1" x14ac:dyDescent="0.25">
      <c r="A104" s="51"/>
      <c r="B104" s="52"/>
      <c r="C104" s="279"/>
      <c r="D104" s="280"/>
      <c r="E104" s="116" t="s">
        <v>24</v>
      </c>
      <c r="F104" s="117"/>
      <c r="G104" s="117"/>
      <c r="H104" s="117"/>
      <c r="I104" s="117"/>
      <c r="J104" s="117"/>
      <c r="K104" s="117"/>
    </row>
    <row r="105" spans="1:11" ht="12.75" hidden="1" customHeight="1" x14ac:dyDescent="0.25">
      <c r="A105" s="57"/>
      <c r="B105" s="58"/>
      <c r="C105" s="281"/>
      <c r="D105" s="282"/>
      <c r="E105" s="116" t="s">
        <v>25</v>
      </c>
      <c r="F105" s="117"/>
      <c r="G105" s="117"/>
      <c r="H105" s="117"/>
      <c r="I105" s="117"/>
      <c r="J105" s="117"/>
      <c r="K105" s="117"/>
    </row>
    <row r="106" spans="1:11" ht="12.75" hidden="1" customHeight="1" x14ac:dyDescent="0.25">
      <c r="A106" s="60"/>
      <c r="B106" s="61"/>
      <c r="C106" s="277"/>
      <c r="D106" s="278"/>
      <c r="E106" s="113" t="s">
        <v>23</v>
      </c>
      <c r="F106" s="114"/>
      <c r="G106" s="114"/>
      <c r="H106" s="114"/>
      <c r="I106" s="114"/>
      <c r="J106" s="114"/>
      <c r="K106" s="114"/>
    </row>
    <row r="107" spans="1:11" ht="12.75" hidden="1" customHeight="1" x14ac:dyDescent="0.25">
      <c r="A107" s="51"/>
      <c r="B107" s="52"/>
      <c r="C107" s="279"/>
      <c r="D107" s="280"/>
      <c r="E107" s="116" t="s">
        <v>24</v>
      </c>
      <c r="F107" s="117"/>
      <c r="G107" s="117"/>
      <c r="H107" s="117"/>
      <c r="I107" s="117"/>
      <c r="J107" s="117"/>
      <c r="K107" s="117"/>
    </row>
    <row r="108" spans="1:11" ht="12.75" hidden="1" customHeight="1" x14ac:dyDescent="0.25">
      <c r="A108" s="57"/>
      <c r="B108" s="58"/>
      <c r="C108" s="281"/>
      <c r="D108" s="282"/>
      <c r="E108" s="116" t="s">
        <v>25</v>
      </c>
      <c r="F108" s="117"/>
      <c r="G108" s="117"/>
      <c r="H108" s="117"/>
      <c r="I108" s="117"/>
      <c r="J108" s="117"/>
      <c r="K108" s="117"/>
    </row>
    <row r="109" spans="1:11" ht="12.75" hidden="1" customHeight="1" x14ac:dyDescent="0.25">
      <c r="A109" s="60"/>
      <c r="B109" s="61"/>
      <c r="C109" s="277"/>
      <c r="D109" s="278"/>
      <c r="E109" s="113" t="s">
        <v>23</v>
      </c>
      <c r="F109" s="114"/>
      <c r="G109" s="114"/>
      <c r="H109" s="114"/>
      <c r="I109" s="114"/>
      <c r="J109" s="114"/>
      <c r="K109" s="114"/>
    </row>
    <row r="110" spans="1:11" ht="12.75" hidden="1" customHeight="1" x14ac:dyDescent="0.25">
      <c r="A110" s="51"/>
      <c r="B110" s="52"/>
      <c r="C110" s="279"/>
      <c r="D110" s="280"/>
      <c r="E110" s="116" t="s">
        <v>24</v>
      </c>
      <c r="F110" s="117"/>
      <c r="G110" s="117"/>
      <c r="H110" s="117"/>
      <c r="I110" s="117"/>
      <c r="J110" s="117"/>
      <c r="K110" s="117"/>
    </row>
    <row r="111" spans="1:11" ht="12.75" hidden="1" customHeight="1" x14ac:dyDescent="0.25">
      <c r="A111" s="57"/>
      <c r="B111" s="58"/>
      <c r="C111" s="281"/>
      <c r="D111" s="282"/>
      <c r="E111" s="116" t="s">
        <v>25</v>
      </c>
      <c r="F111" s="117"/>
      <c r="G111" s="117"/>
      <c r="H111" s="117"/>
      <c r="I111" s="117"/>
      <c r="J111" s="117"/>
      <c r="K111" s="117"/>
    </row>
    <row r="112" spans="1:11" ht="12.75" hidden="1" customHeight="1" x14ac:dyDescent="0.25">
      <c r="A112" s="60"/>
      <c r="B112" s="61"/>
      <c r="C112" s="277"/>
      <c r="D112" s="278"/>
      <c r="E112" s="113" t="s">
        <v>23</v>
      </c>
      <c r="F112" s="114"/>
      <c r="G112" s="114"/>
      <c r="H112" s="114"/>
      <c r="I112" s="114"/>
      <c r="J112" s="114"/>
      <c r="K112" s="114"/>
    </row>
    <row r="113" spans="1:11" ht="12.75" hidden="1" customHeight="1" x14ac:dyDescent="0.25">
      <c r="A113" s="51"/>
      <c r="B113" s="52"/>
      <c r="C113" s="279"/>
      <c r="D113" s="280"/>
      <c r="E113" s="116" t="s">
        <v>24</v>
      </c>
      <c r="F113" s="117"/>
      <c r="G113" s="117"/>
      <c r="H113" s="117"/>
      <c r="I113" s="117"/>
      <c r="J113" s="117"/>
      <c r="K113" s="117"/>
    </row>
    <row r="114" spans="1:11" ht="12.75" hidden="1" customHeight="1" x14ac:dyDescent="0.25">
      <c r="A114" s="57"/>
      <c r="B114" s="58"/>
      <c r="C114" s="281"/>
      <c r="D114" s="282"/>
      <c r="E114" s="116" t="s">
        <v>25</v>
      </c>
      <c r="F114" s="117"/>
      <c r="G114" s="117"/>
      <c r="H114" s="117"/>
      <c r="I114" s="117"/>
      <c r="J114" s="117"/>
      <c r="K114" s="117"/>
    </row>
    <row r="115" spans="1:11" ht="12.75" hidden="1" customHeight="1" x14ac:dyDescent="0.25">
      <c r="A115" s="60"/>
      <c r="B115" s="61"/>
      <c r="C115" s="277"/>
      <c r="D115" s="278"/>
      <c r="E115" s="113" t="s">
        <v>23</v>
      </c>
      <c r="F115" s="114"/>
      <c r="G115" s="114"/>
      <c r="H115" s="114"/>
      <c r="I115" s="114"/>
      <c r="J115" s="114"/>
      <c r="K115" s="114"/>
    </row>
    <row r="116" spans="1:11" ht="12.75" hidden="1" customHeight="1" x14ac:dyDescent="0.25">
      <c r="A116" s="51"/>
      <c r="B116" s="52"/>
      <c r="C116" s="279"/>
      <c r="D116" s="280"/>
      <c r="E116" s="116" t="s">
        <v>24</v>
      </c>
      <c r="F116" s="117"/>
      <c r="G116" s="117"/>
      <c r="H116" s="117"/>
      <c r="I116" s="117"/>
      <c r="J116" s="117"/>
      <c r="K116" s="117"/>
    </row>
    <row r="117" spans="1:11" ht="12.75" hidden="1" customHeight="1" x14ac:dyDescent="0.25">
      <c r="A117" s="57"/>
      <c r="B117" s="58"/>
      <c r="C117" s="281"/>
      <c r="D117" s="282"/>
      <c r="E117" s="116" t="s">
        <v>25</v>
      </c>
      <c r="F117" s="117"/>
      <c r="G117" s="117"/>
      <c r="H117" s="117"/>
      <c r="I117" s="117"/>
      <c r="J117" s="117"/>
      <c r="K117" s="117"/>
    </row>
    <row r="118" spans="1:11" ht="12.75" hidden="1" customHeight="1" x14ac:dyDescent="0.25">
      <c r="A118" s="60"/>
      <c r="B118" s="61"/>
      <c r="C118" s="277"/>
      <c r="D118" s="278"/>
      <c r="E118" s="113" t="s">
        <v>23</v>
      </c>
      <c r="F118" s="114"/>
      <c r="G118" s="114"/>
      <c r="H118" s="114"/>
      <c r="I118" s="114"/>
      <c r="J118" s="114"/>
      <c r="K118" s="114"/>
    </row>
    <row r="119" spans="1:11" ht="12.75" hidden="1" customHeight="1" x14ac:dyDescent="0.25">
      <c r="A119" s="51"/>
      <c r="B119" s="52"/>
      <c r="C119" s="279"/>
      <c r="D119" s="280"/>
      <c r="E119" s="116" t="s">
        <v>24</v>
      </c>
      <c r="F119" s="117"/>
      <c r="G119" s="117"/>
      <c r="H119" s="117"/>
      <c r="I119" s="117"/>
      <c r="J119" s="117"/>
      <c r="K119" s="117"/>
    </row>
    <row r="120" spans="1:11" ht="12.75" hidden="1" customHeight="1" x14ac:dyDescent="0.25">
      <c r="A120" s="57"/>
      <c r="B120" s="58"/>
      <c r="C120" s="281"/>
      <c r="D120" s="282"/>
      <c r="E120" s="116" t="s">
        <v>25</v>
      </c>
      <c r="F120" s="117"/>
      <c r="G120" s="117"/>
      <c r="H120" s="117"/>
      <c r="I120" s="117"/>
      <c r="J120" s="117"/>
      <c r="K120" s="117"/>
    </row>
    <row r="121" spans="1:11" ht="12.75" hidden="1" customHeight="1" x14ac:dyDescent="0.25">
      <c r="A121" s="60"/>
      <c r="B121" s="61"/>
      <c r="C121" s="277"/>
      <c r="D121" s="278"/>
      <c r="E121" s="113" t="s">
        <v>23</v>
      </c>
      <c r="F121" s="114"/>
      <c r="G121" s="114"/>
      <c r="H121" s="114"/>
      <c r="I121" s="114"/>
      <c r="J121" s="114"/>
      <c r="K121" s="114"/>
    </row>
    <row r="122" spans="1:11" ht="12.75" hidden="1" customHeight="1" x14ac:dyDescent="0.25">
      <c r="A122" s="51"/>
      <c r="B122" s="52"/>
      <c r="C122" s="279"/>
      <c r="D122" s="280"/>
      <c r="E122" s="116" t="s">
        <v>24</v>
      </c>
      <c r="F122" s="117"/>
      <c r="G122" s="117"/>
      <c r="H122" s="117"/>
      <c r="I122" s="117"/>
      <c r="J122" s="117"/>
      <c r="K122" s="117"/>
    </row>
    <row r="123" spans="1:11" ht="12.75" hidden="1" customHeight="1" x14ac:dyDescent="0.25">
      <c r="A123" s="57"/>
      <c r="B123" s="58"/>
      <c r="C123" s="281"/>
      <c r="D123" s="282"/>
      <c r="E123" s="116" t="s">
        <v>25</v>
      </c>
      <c r="F123" s="117"/>
      <c r="G123" s="117"/>
      <c r="H123" s="117"/>
      <c r="I123" s="117"/>
      <c r="J123" s="117"/>
      <c r="K123" s="117"/>
    </row>
    <row r="124" spans="1:11" ht="12.75" hidden="1" customHeight="1" x14ac:dyDescent="0.25">
      <c r="A124" s="60"/>
      <c r="B124" s="61"/>
      <c r="C124" s="277"/>
      <c r="D124" s="278"/>
      <c r="E124" s="113" t="s">
        <v>23</v>
      </c>
      <c r="F124" s="114"/>
      <c r="G124" s="114"/>
      <c r="H124" s="114"/>
      <c r="I124" s="114"/>
      <c r="J124" s="114"/>
      <c r="K124" s="114"/>
    </row>
    <row r="125" spans="1:11" ht="12.75" hidden="1" customHeight="1" x14ac:dyDescent="0.25">
      <c r="A125" s="51"/>
      <c r="B125" s="52"/>
      <c r="C125" s="279"/>
      <c r="D125" s="280"/>
      <c r="E125" s="116" t="s">
        <v>24</v>
      </c>
      <c r="F125" s="117"/>
      <c r="G125" s="117"/>
      <c r="H125" s="117"/>
      <c r="I125" s="117"/>
      <c r="J125" s="117"/>
      <c r="K125" s="117"/>
    </row>
    <row r="126" spans="1:11" ht="12.75" hidden="1" customHeight="1" x14ac:dyDescent="0.25">
      <c r="A126" s="57"/>
      <c r="B126" s="58"/>
      <c r="C126" s="281"/>
      <c r="D126" s="282"/>
      <c r="E126" s="116" t="s">
        <v>25</v>
      </c>
      <c r="F126" s="117"/>
      <c r="G126" s="117"/>
      <c r="H126" s="117"/>
      <c r="I126" s="117"/>
      <c r="J126" s="117"/>
      <c r="K126" s="117"/>
    </row>
    <row r="127" spans="1:11" ht="12.75" hidden="1" customHeight="1" x14ac:dyDescent="0.25">
      <c r="A127" s="60"/>
      <c r="B127" s="61"/>
      <c r="C127" s="277"/>
      <c r="D127" s="278"/>
      <c r="E127" s="113" t="s">
        <v>23</v>
      </c>
      <c r="F127" s="114"/>
      <c r="G127" s="114"/>
      <c r="H127" s="114"/>
      <c r="I127" s="114"/>
      <c r="J127" s="114"/>
      <c r="K127" s="114"/>
    </row>
    <row r="128" spans="1:11" ht="12.75" hidden="1" customHeight="1" x14ac:dyDescent="0.25">
      <c r="A128" s="51"/>
      <c r="B128" s="52"/>
      <c r="C128" s="279"/>
      <c r="D128" s="280"/>
      <c r="E128" s="116" t="s">
        <v>24</v>
      </c>
      <c r="F128" s="117"/>
      <c r="G128" s="117"/>
      <c r="H128" s="117"/>
      <c r="I128" s="117"/>
      <c r="J128" s="117"/>
      <c r="K128" s="117"/>
    </row>
    <row r="129" spans="1:11" ht="12.75" hidden="1" customHeight="1" x14ac:dyDescent="0.25">
      <c r="A129" s="57"/>
      <c r="B129" s="58"/>
      <c r="C129" s="281"/>
      <c r="D129" s="282"/>
      <c r="E129" s="116" t="s">
        <v>25</v>
      </c>
      <c r="F129" s="117"/>
      <c r="G129" s="117"/>
      <c r="H129" s="117"/>
      <c r="I129" s="117"/>
      <c r="J129" s="117"/>
      <c r="K129" s="117"/>
    </row>
    <row r="130" spans="1:11" ht="12.75" hidden="1" customHeight="1" x14ac:dyDescent="0.25">
      <c r="A130" s="60"/>
      <c r="B130" s="61"/>
      <c r="C130" s="277"/>
      <c r="D130" s="278"/>
      <c r="E130" s="113" t="s">
        <v>23</v>
      </c>
      <c r="F130" s="114"/>
      <c r="G130" s="114"/>
      <c r="H130" s="114"/>
      <c r="I130" s="114"/>
      <c r="J130" s="114"/>
      <c r="K130" s="114"/>
    </row>
    <row r="131" spans="1:11" ht="12.75" hidden="1" customHeight="1" x14ac:dyDescent="0.25">
      <c r="A131" s="51"/>
      <c r="B131" s="52"/>
      <c r="C131" s="279"/>
      <c r="D131" s="280"/>
      <c r="E131" s="116" t="s">
        <v>24</v>
      </c>
      <c r="F131" s="117"/>
      <c r="G131" s="117"/>
      <c r="H131" s="117"/>
      <c r="I131" s="117"/>
      <c r="J131" s="117"/>
      <c r="K131" s="117"/>
    </row>
    <row r="132" spans="1:11" ht="12.75" hidden="1" customHeight="1" x14ac:dyDescent="0.25">
      <c r="A132" s="57"/>
      <c r="B132" s="58"/>
      <c r="C132" s="281"/>
      <c r="D132" s="282"/>
      <c r="E132" s="116" t="s">
        <v>25</v>
      </c>
      <c r="F132" s="117"/>
      <c r="G132" s="117"/>
      <c r="H132" s="117"/>
      <c r="I132" s="117"/>
      <c r="J132" s="117"/>
      <c r="K132" s="117"/>
    </row>
    <row r="133" spans="1:11" ht="12.75" hidden="1" customHeight="1" x14ac:dyDescent="0.25">
      <c r="A133" s="60"/>
      <c r="B133" s="61"/>
      <c r="C133" s="277"/>
      <c r="D133" s="278"/>
      <c r="E133" s="113" t="s">
        <v>23</v>
      </c>
      <c r="F133" s="114"/>
      <c r="G133" s="114"/>
      <c r="H133" s="114"/>
      <c r="I133" s="114"/>
      <c r="J133" s="114"/>
      <c r="K133" s="114"/>
    </row>
    <row r="134" spans="1:11" ht="12.75" hidden="1" customHeight="1" x14ac:dyDescent="0.25">
      <c r="A134" s="51"/>
      <c r="B134" s="52"/>
      <c r="C134" s="279"/>
      <c r="D134" s="280"/>
      <c r="E134" s="116" t="s">
        <v>24</v>
      </c>
      <c r="F134" s="117"/>
      <c r="G134" s="117"/>
      <c r="H134" s="117"/>
      <c r="I134" s="117"/>
      <c r="J134" s="117"/>
      <c r="K134" s="117"/>
    </row>
    <row r="135" spans="1:11" ht="12.75" hidden="1" customHeight="1" x14ac:dyDescent="0.25">
      <c r="A135" s="57"/>
      <c r="B135" s="58"/>
      <c r="C135" s="281"/>
      <c r="D135" s="282"/>
      <c r="E135" s="116" t="s">
        <v>25</v>
      </c>
      <c r="F135" s="117"/>
      <c r="G135" s="117"/>
      <c r="H135" s="117"/>
      <c r="I135" s="117"/>
      <c r="J135" s="117"/>
      <c r="K135" s="117"/>
    </row>
    <row r="136" spans="1:11" ht="12.75" hidden="1" customHeight="1" x14ac:dyDescent="0.25">
      <c r="A136" s="60"/>
      <c r="B136" s="283"/>
      <c r="C136" s="283"/>
      <c r="D136" s="284"/>
      <c r="E136" s="113" t="s">
        <v>23</v>
      </c>
      <c r="F136" s="114"/>
      <c r="G136" s="114"/>
      <c r="H136" s="114"/>
      <c r="I136" s="114"/>
      <c r="J136" s="114"/>
      <c r="K136" s="114"/>
    </row>
    <row r="137" spans="1:11" ht="12.75" hidden="1" customHeight="1" x14ac:dyDescent="0.25">
      <c r="A137" s="51"/>
      <c r="B137" s="285"/>
      <c r="C137" s="285"/>
      <c r="D137" s="286"/>
      <c r="E137" s="116" t="s">
        <v>24</v>
      </c>
      <c r="F137" s="117"/>
      <c r="G137" s="117"/>
      <c r="H137" s="117"/>
      <c r="I137" s="117"/>
      <c r="J137" s="117"/>
      <c r="K137" s="117"/>
    </row>
    <row r="138" spans="1:11" ht="12.75" hidden="1" customHeight="1" x14ac:dyDescent="0.25">
      <c r="A138" s="57"/>
      <c r="B138" s="287"/>
      <c r="C138" s="287"/>
      <c r="D138" s="288"/>
      <c r="E138" s="116" t="s">
        <v>25</v>
      </c>
      <c r="F138" s="117"/>
      <c r="G138" s="117"/>
      <c r="H138" s="117"/>
      <c r="I138" s="117"/>
      <c r="J138" s="117"/>
      <c r="K138" s="117"/>
    </row>
    <row r="139" spans="1:11" ht="12.75" hidden="1" customHeight="1" x14ac:dyDescent="0.25">
      <c r="A139" s="60"/>
      <c r="B139" s="61"/>
      <c r="C139" s="277"/>
      <c r="D139" s="278"/>
      <c r="E139" s="113" t="s">
        <v>23</v>
      </c>
      <c r="F139" s="114"/>
      <c r="G139" s="114"/>
      <c r="H139" s="114"/>
      <c r="I139" s="114"/>
      <c r="J139" s="114"/>
      <c r="K139" s="114"/>
    </row>
    <row r="140" spans="1:11" ht="12.75" hidden="1" customHeight="1" x14ac:dyDescent="0.25">
      <c r="A140" s="51"/>
      <c r="B140" s="52"/>
      <c r="C140" s="279"/>
      <c r="D140" s="280"/>
      <c r="E140" s="116" t="s">
        <v>24</v>
      </c>
      <c r="F140" s="117"/>
      <c r="G140" s="117"/>
      <c r="H140" s="117"/>
      <c r="I140" s="117"/>
      <c r="J140" s="117"/>
      <c r="K140" s="117"/>
    </row>
    <row r="141" spans="1:11" ht="12.75" hidden="1" customHeight="1" x14ac:dyDescent="0.25">
      <c r="A141" s="57"/>
      <c r="B141" s="58"/>
      <c r="C141" s="281"/>
      <c r="D141" s="282"/>
      <c r="E141" s="116" t="s">
        <v>25</v>
      </c>
      <c r="F141" s="117"/>
      <c r="G141" s="117"/>
      <c r="H141" s="117"/>
      <c r="I141" s="117"/>
      <c r="J141" s="117"/>
      <c r="K141" s="117"/>
    </row>
    <row r="142" spans="1:11" ht="12.75" hidden="1" customHeight="1" x14ac:dyDescent="0.25">
      <c r="A142" s="60"/>
      <c r="B142" s="61"/>
      <c r="C142" s="277"/>
      <c r="D142" s="278"/>
      <c r="E142" s="113" t="s">
        <v>23</v>
      </c>
      <c r="F142" s="114"/>
      <c r="G142" s="114"/>
      <c r="H142" s="114"/>
      <c r="I142" s="114"/>
      <c r="J142" s="114"/>
      <c r="K142" s="114"/>
    </row>
    <row r="143" spans="1:11" ht="12.75" hidden="1" customHeight="1" x14ac:dyDescent="0.25">
      <c r="A143" s="51"/>
      <c r="B143" s="52"/>
      <c r="C143" s="279"/>
      <c r="D143" s="280"/>
      <c r="E143" s="116" t="s">
        <v>24</v>
      </c>
      <c r="F143" s="117"/>
      <c r="G143" s="117"/>
      <c r="H143" s="117"/>
      <c r="I143" s="117"/>
      <c r="J143" s="117"/>
      <c r="K143" s="117"/>
    </row>
    <row r="144" spans="1:11" ht="12.75" hidden="1" customHeight="1" x14ac:dyDescent="0.25">
      <c r="A144" s="57"/>
      <c r="B144" s="58"/>
      <c r="C144" s="281"/>
      <c r="D144" s="282"/>
      <c r="E144" s="116" t="s">
        <v>25</v>
      </c>
      <c r="F144" s="117"/>
      <c r="G144" s="117"/>
      <c r="H144" s="117"/>
      <c r="I144" s="117"/>
      <c r="J144" s="117"/>
      <c r="K144" s="117"/>
    </row>
    <row r="145" spans="1:11" ht="12.75" hidden="1" customHeight="1" x14ac:dyDescent="0.25">
      <c r="A145" s="60"/>
      <c r="B145" s="61"/>
      <c r="C145" s="277"/>
      <c r="D145" s="278"/>
      <c r="E145" s="113" t="s">
        <v>23</v>
      </c>
      <c r="F145" s="114"/>
      <c r="G145" s="114"/>
      <c r="H145" s="114"/>
      <c r="I145" s="114"/>
      <c r="J145" s="114"/>
      <c r="K145" s="114"/>
    </row>
    <row r="146" spans="1:11" ht="12.75" hidden="1" customHeight="1" x14ac:dyDescent="0.25">
      <c r="A146" s="51"/>
      <c r="B146" s="52"/>
      <c r="C146" s="279"/>
      <c r="D146" s="280"/>
      <c r="E146" s="116" t="s">
        <v>24</v>
      </c>
      <c r="F146" s="117"/>
      <c r="G146" s="117"/>
      <c r="H146" s="117"/>
      <c r="I146" s="117"/>
      <c r="J146" s="117"/>
      <c r="K146" s="117"/>
    </row>
    <row r="147" spans="1:11" ht="12.75" hidden="1" customHeight="1" x14ac:dyDescent="0.25">
      <c r="A147" s="57"/>
      <c r="B147" s="58"/>
      <c r="C147" s="281"/>
      <c r="D147" s="282"/>
      <c r="E147" s="116" t="s">
        <v>25</v>
      </c>
      <c r="F147" s="117"/>
      <c r="G147" s="117"/>
      <c r="H147" s="117"/>
      <c r="I147" s="117"/>
      <c r="J147" s="117"/>
      <c r="K147" s="117"/>
    </row>
    <row r="148" spans="1:11" ht="12.75" hidden="1" customHeight="1" x14ac:dyDescent="0.25">
      <c r="A148" s="60"/>
      <c r="B148" s="61"/>
      <c r="C148" s="277"/>
      <c r="D148" s="278"/>
      <c r="E148" s="113" t="s">
        <v>23</v>
      </c>
      <c r="F148" s="114"/>
      <c r="G148" s="114"/>
      <c r="H148" s="114"/>
      <c r="I148" s="114"/>
      <c r="J148" s="114"/>
      <c r="K148" s="114"/>
    </row>
    <row r="149" spans="1:11" ht="12.75" hidden="1" customHeight="1" x14ac:dyDescent="0.25">
      <c r="A149" s="51"/>
      <c r="B149" s="52"/>
      <c r="C149" s="279"/>
      <c r="D149" s="280"/>
      <c r="E149" s="116" t="s">
        <v>24</v>
      </c>
      <c r="F149" s="117"/>
      <c r="G149" s="117"/>
      <c r="H149" s="117"/>
      <c r="I149" s="117"/>
      <c r="J149" s="117"/>
      <c r="K149" s="117"/>
    </row>
    <row r="150" spans="1:11" ht="12.75" hidden="1" customHeight="1" x14ac:dyDescent="0.25">
      <c r="A150" s="57"/>
      <c r="B150" s="58"/>
      <c r="C150" s="281"/>
      <c r="D150" s="282"/>
      <c r="E150" s="116" t="s">
        <v>25</v>
      </c>
      <c r="F150" s="117"/>
      <c r="G150" s="117"/>
      <c r="H150" s="117"/>
      <c r="I150" s="117"/>
      <c r="J150" s="117"/>
      <c r="K150" s="117"/>
    </row>
    <row r="151" spans="1:11" ht="12.75" hidden="1" customHeight="1" x14ac:dyDescent="0.25">
      <c r="A151" s="60"/>
      <c r="B151" s="61"/>
      <c r="C151" s="277"/>
      <c r="D151" s="278"/>
      <c r="E151" s="113" t="s">
        <v>23</v>
      </c>
      <c r="F151" s="114"/>
      <c r="G151" s="114"/>
      <c r="H151" s="114"/>
      <c r="I151" s="114"/>
      <c r="J151" s="114"/>
      <c r="K151" s="114"/>
    </row>
    <row r="152" spans="1:11" ht="12.75" hidden="1" customHeight="1" x14ac:dyDescent="0.25">
      <c r="A152" s="51"/>
      <c r="B152" s="52"/>
      <c r="C152" s="279"/>
      <c r="D152" s="280"/>
      <c r="E152" s="116" t="s">
        <v>24</v>
      </c>
      <c r="F152" s="117"/>
      <c r="G152" s="117"/>
      <c r="H152" s="117"/>
      <c r="I152" s="117"/>
      <c r="J152" s="117"/>
      <c r="K152" s="117"/>
    </row>
    <row r="153" spans="1:11" ht="12.75" hidden="1" customHeight="1" x14ac:dyDescent="0.25">
      <c r="A153" s="57"/>
      <c r="B153" s="58"/>
      <c r="C153" s="281"/>
      <c r="D153" s="282"/>
      <c r="E153" s="116" t="s">
        <v>25</v>
      </c>
      <c r="F153" s="117"/>
      <c r="G153" s="117"/>
      <c r="H153" s="117"/>
      <c r="I153" s="117"/>
      <c r="J153" s="117"/>
      <c r="K153" s="117"/>
    </row>
    <row r="154" spans="1:11" ht="15" customHeight="1" x14ac:dyDescent="0.25">
      <c r="A154" s="494" t="s">
        <v>26</v>
      </c>
      <c r="B154" s="503"/>
      <c r="C154" s="503"/>
      <c r="D154" s="495"/>
      <c r="E154" s="113" t="s">
        <v>23</v>
      </c>
      <c r="F154" s="114">
        <f>(1-(F155/F156))*100</f>
        <v>100</v>
      </c>
      <c r="G154" s="114">
        <f t="shared" ref="G154:I154" si="6">(1-(G155/G156))*100</f>
        <v>100</v>
      </c>
      <c r="H154" s="114">
        <f t="shared" si="6"/>
        <v>100</v>
      </c>
      <c r="I154" s="379">
        <f t="shared" si="6"/>
        <v>100</v>
      </c>
      <c r="J154" s="379"/>
      <c r="K154" s="379"/>
    </row>
    <row r="155" spans="1:11" x14ac:dyDescent="0.25">
      <c r="A155" s="496"/>
      <c r="B155" s="505"/>
      <c r="C155" s="505"/>
      <c r="D155" s="497"/>
      <c r="E155" s="116" t="s">
        <v>915</v>
      </c>
      <c r="F155" s="117">
        <v>0</v>
      </c>
      <c r="G155" s="117">
        <v>0</v>
      </c>
      <c r="H155" s="117">
        <v>0</v>
      </c>
      <c r="I155" s="378">
        <v>0</v>
      </c>
      <c r="J155" s="378"/>
      <c r="K155" s="378"/>
    </row>
    <row r="156" spans="1:11" x14ac:dyDescent="0.25">
      <c r="A156" s="498"/>
      <c r="B156" s="504"/>
      <c r="C156" s="504"/>
      <c r="D156" s="499"/>
      <c r="E156" s="116" t="s">
        <v>973</v>
      </c>
      <c r="F156" s="117">
        <v>1</v>
      </c>
      <c r="G156" s="117">
        <v>1</v>
      </c>
      <c r="H156" s="117">
        <v>1</v>
      </c>
      <c r="I156" s="378">
        <v>1</v>
      </c>
      <c r="J156" s="378"/>
      <c r="K156" s="378"/>
    </row>
  </sheetData>
  <dataConsolidate/>
  <mergeCells count="91">
    <mergeCell ref="A154:D156"/>
    <mergeCell ref="A5:C5"/>
    <mergeCell ref="D5:K5"/>
    <mergeCell ref="A22:D24"/>
    <mergeCell ref="A25:D27"/>
    <mergeCell ref="A28:D30"/>
    <mergeCell ref="A1:K1"/>
    <mergeCell ref="A2:K2"/>
    <mergeCell ref="A3:K3"/>
    <mergeCell ref="A4:C4"/>
    <mergeCell ref="D4:K4"/>
    <mergeCell ref="A13:K13"/>
    <mergeCell ref="A6:C6"/>
    <mergeCell ref="D6:K6"/>
    <mergeCell ref="A7:C7"/>
    <mergeCell ref="D7:K7"/>
    <mergeCell ref="A8:C8"/>
    <mergeCell ref="D8:K8"/>
    <mergeCell ref="A9:C9"/>
    <mergeCell ref="D9:K9"/>
    <mergeCell ref="A10:K10"/>
    <mergeCell ref="A11:K11"/>
    <mergeCell ref="A12:K12"/>
    <mergeCell ref="A14:K14"/>
    <mergeCell ref="A16:D17"/>
    <mergeCell ref="E16:E18"/>
    <mergeCell ref="F16:K16"/>
    <mergeCell ref="F17:F18"/>
    <mergeCell ref="G17:G18"/>
    <mergeCell ref="H17:H18"/>
    <mergeCell ref="C64:D66"/>
    <mergeCell ref="A19:D21"/>
    <mergeCell ref="B34:D36"/>
    <mergeCell ref="C37:D39"/>
    <mergeCell ref="C40:D42"/>
    <mergeCell ref="C43:D45"/>
    <mergeCell ref="C46:D48"/>
    <mergeCell ref="A31:D33"/>
    <mergeCell ref="C49:D51"/>
    <mergeCell ref="C52:D54"/>
    <mergeCell ref="C55:D57"/>
    <mergeCell ref="C58:D60"/>
    <mergeCell ref="C61:D63"/>
    <mergeCell ref="B100:D102"/>
    <mergeCell ref="C67:D69"/>
    <mergeCell ref="C70:D72"/>
    <mergeCell ref="C73:D75"/>
    <mergeCell ref="B76:D78"/>
    <mergeCell ref="C79:D81"/>
    <mergeCell ref="C82:D84"/>
    <mergeCell ref="C85:D87"/>
    <mergeCell ref="C88:D90"/>
    <mergeCell ref="C91:D93"/>
    <mergeCell ref="C94:D96"/>
    <mergeCell ref="C97:D99"/>
    <mergeCell ref="B136:D138"/>
    <mergeCell ref="C103:D105"/>
    <mergeCell ref="C106:D108"/>
    <mergeCell ref="C109:D111"/>
    <mergeCell ref="C112:D114"/>
    <mergeCell ref="C115:D117"/>
    <mergeCell ref="C118:D120"/>
    <mergeCell ref="C121:D123"/>
    <mergeCell ref="C124:D126"/>
    <mergeCell ref="C127:D129"/>
    <mergeCell ref="C130:D132"/>
    <mergeCell ref="C133:D135"/>
    <mergeCell ref="I17:K18"/>
    <mergeCell ref="I19:K19"/>
    <mergeCell ref="I20:K20"/>
    <mergeCell ref="I21:K21"/>
    <mergeCell ref="I22:K22"/>
    <mergeCell ref="C139:D141"/>
    <mergeCell ref="C142:D144"/>
    <mergeCell ref="C145:D147"/>
    <mergeCell ref="C148:D150"/>
    <mergeCell ref="C151:D153"/>
    <mergeCell ref="I23:K23"/>
    <mergeCell ref="I24:K24"/>
    <mergeCell ref="I26:K26"/>
    <mergeCell ref="I27:K27"/>
    <mergeCell ref="I29:K29"/>
    <mergeCell ref="I32:K32"/>
    <mergeCell ref="I33:K33"/>
    <mergeCell ref="I155:K155"/>
    <mergeCell ref="I156:K156"/>
    <mergeCell ref="I25:K25"/>
    <mergeCell ref="I28:K28"/>
    <mergeCell ref="I31:K31"/>
    <mergeCell ref="I154:K154"/>
    <mergeCell ref="I30:K3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99976-996D-4841-B983-AF5CFF5627ED}">
  <sheetPr>
    <tabColor rgb="FF00B050"/>
  </sheetPr>
  <dimension ref="A1:AK30"/>
  <sheetViews>
    <sheetView showGridLines="0" zoomScaleNormal="100" zoomScaleSheetLayoutView="80" workbookViewId="0">
      <selection activeCell="M35" sqref="M35"/>
    </sheetView>
  </sheetViews>
  <sheetFormatPr baseColWidth="10" defaultColWidth="11.42578125" defaultRowHeight="12.75" x14ac:dyDescent="0.25"/>
  <cols>
    <col min="1" max="1" width="9.7109375" style="34" customWidth="1"/>
    <col min="2" max="2" width="11.140625" style="34" customWidth="1"/>
    <col min="3" max="3" width="10" style="34" hidden="1" customWidth="1"/>
    <col min="4" max="4" width="27" style="34" hidden="1" customWidth="1"/>
    <col min="5" max="5" width="9.85546875" style="2" customWidth="1"/>
    <col min="6" max="8" width="13.140625" style="11" customWidth="1"/>
    <col min="9" max="9" width="9.42578125" style="11" customWidth="1"/>
    <col min="10" max="10" width="1.140625" style="11" customWidth="1"/>
    <col min="11" max="11" width="1.42578125" style="11" customWidth="1"/>
    <col min="12" max="12" width="15" style="2" customWidth="1"/>
    <col min="13" max="16384" width="11.42578125" style="2"/>
  </cols>
  <sheetData>
    <row r="1" spans="1:37" s="1" customFormat="1" ht="18.75" customHeight="1" x14ac:dyDescent="0.2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37" s="1" customFormat="1" ht="18.75" x14ac:dyDescent="0.2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37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37" s="3" customFormat="1" ht="31.5" customHeight="1" x14ac:dyDescent="0.25">
      <c r="A4" s="274" t="s">
        <v>2</v>
      </c>
      <c r="B4" s="275"/>
      <c r="C4" s="276"/>
      <c r="D4" s="374" t="s">
        <v>916</v>
      </c>
      <c r="E4" s="374"/>
      <c r="F4" s="374"/>
      <c r="G4" s="374"/>
      <c r="H4" s="374"/>
      <c r="I4" s="374"/>
      <c r="J4" s="374"/>
      <c r="K4" s="375"/>
    </row>
    <row r="5" spans="1:37" s="3" customFormat="1" ht="15" customHeight="1" x14ac:dyDescent="0.25">
      <c r="A5" s="265" t="s">
        <v>3</v>
      </c>
      <c r="B5" s="266"/>
      <c r="C5" s="267"/>
      <c r="D5" s="361" t="s">
        <v>982</v>
      </c>
      <c r="E5" s="362"/>
      <c r="F5" s="362"/>
      <c r="G5" s="362"/>
      <c r="H5" s="362"/>
      <c r="I5" s="362"/>
      <c r="J5" s="362"/>
      <c r="K5" s="363"/>
    </row>
    <row r="6" spans="1:37" s="3" customFormat="1" ht="25.5" customHeight="1" x14ac:dyDescent="0.25">
      <c r="A6" s="265" t="s">
        <v>4</v>
      </c>
      <c r="B6" s="266"/>
      <c r="C6" s="267"/>
      <c r="D6" s="361" t="s">
        <v>980</v>
      </c>
      <c r="E6" s="362"/>
      <c r="F6" s="362"/>
      <c r="G6" s="362"/>
      <c r="H6" s="362"/>
      <c r="I6" s="362"/>
      <c r="J6" s="362"/>
      <c r="K6" s="363"/>
    </row>
    <row r="7" spans="1:37" s="3" customFormat="1" ht="15" customHeight="1" x14ac:dyDescent="0.25">
      <c r="A7" s="265" t="s">
        <v>5</v>
      </c>
      <c r="B7" s="266"/>
      <c r="C7" s="267"/>
      <c r="D7" s="367" t="s">
        <v>979</v>
      </c>
      <c r="E7" s="368"/>
      <c r="F7" s="368"/>
      <c r="G7" s="368"/>
      <c r="H7" s="368"/>
      <c r="I7" s="368"/>
      <c r="J7" s="368"/>
      <c r="K7" s="369"/>
    </row>
    <row r="8" spans="1:37" s="3" customFormat="1" ht="63.75" customHeight="1" x14ac:dyDescent="0.25">
      <c r="A8" s="262" t="s">
        <v>7</v>
      </c>
      <c r="B8" s="263"/>
      <c r="C8" s="264"/>
      <c r="D8" s="333" t="s">
        <v>983</v>
      </c>
      <c r="E8" s="334"/>
      <c r="F8" s="334"/>
      <c r="G8" s="334"/>
      <c r="H8" s="334"/>
      <c r="I8" s="334"/>
      <c r="J8" s="334"/>
      <c r="K8" s="335"/>
      <c r="N8" s="33"/>
      <c r="O8" s="33"/>
      <c r="P8" s="33"/>
      <c r="Q8" s="33"/>
      <c r="R8" s="33"/>
      <c r="S8" s="33"/>
      <c r="T8" s="33"/>
      <c r="U8" s="33"/>
      <c r="V8" s="33"/>
    </row>
    <row r="9" spans="1:37" ht="12" customHeight="1" x14ac:dyDescent="0.25">
      <c r="A9" s="260"/>
      <c r="B9" s="260"/>
      <c r="C9" s="260"/>
      <c r="D9" s="261"/>
      <c r="E9" s="261"/>
      <c r="F9" s="261"/>
      <c r="G9" s="261"/>
      <c r="H9" s="261"/>
      <c r="I9" s="261"/>
      <c r="J9" s="261"/>
      <c r="K9" s="261"/>
      <c r="N9" s="34"/>
      <c r="O9" s="34"/>
      <c r="P9" s="34"/>
      <c r="Q9" s="34"/>
      <c r="R9" s="34"/>
      <c r="S9" s="34"/>
      <c r="T9" s="34"/>
      <c r="U9" s="34"/>
      <c r="V9" s="34"/>
    </row>
    <row r="10" spans="1:37" s="4" customFormat="1" ht="11.25" x14ac:dyDescent="0.25">
      <c r="A10" s="253" t="s">
        <v>8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5"/>
      <c r="N10" s="35"/>
      <c r="O10" s="35"/>
      <c r="P10" s="35"/>
      <c r="Q10" s="35"/>
      <c r="R10" s="35"/>
      <c r="S10" s="35"/>
      <c r="T10" s="35"/>
      <c r="U10" s="35"/>
      <c r="V10" s="35"/>
    </row>
    <row r="11" spans="1:37" s="4" customFormat="1" ht="11.25" x14ac:dyDescent="0.25">
      <c r="A11" s="256" t="s">
        <v>9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N11" s="35"/>
      <c r="O11" s="35"/>
      <c r="P11" s="35"/>
      <c r="Q11" s="35"/>
      <c r="R11" s="35"/>
      <c r="S11" s="35"/>
      <c r="T11" s="35"/>
      <c r="U11" s="35"/>
      <c r="V11" s="35"/>
    </row>
    <row r="12" spans="1:37" s="4" customFormat="1" ht="11.25" x14ac:dyDescent="0.25">
      <c r="A12" s="256" t="s">
        <v>10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8"/>
      <c r="N12" s="35"/>
      <c r="O12" s="35"/>
      <c r="P12" s="35"/>
      <c r="Q12" s="35"/>
      <c r="R12" s="35"/>
      <c r="S12" s="35"/>
      <c r="T12" s="35"/>
      <c r="U12" s="35"/>
      <c r="V12" s="35"/>
    </row>
    <row r="13" spans="1:37" s="4" customFormat="1" ht="11.25" x14ac:dyDescent="0.25">
      <c r="A13" s="256" t="s">
        <v>11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8"/>
      <c r="N13" s="36"/>
      <c r="O13" s="36"/>
      <c r="P13" s="36"/>
      <c r="Q13" s="36"/>
      <c r="R13" s="36"/>
      <c r="S13" s="36"/>
      <c r="T13" s="36"/>
      <c r="U13" s="36"/>
      <c r="V13" s="36"/>
    </row>
    <row r="14" spans="1:37" s="4" customFormat="1" ht="11.25" x14ac:dyDescent="0.25">
      <c r="A14" s="256" t="s">
        <v>12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8"/>
      <c r="N14" s="36"/>
      <c r="O14" s="36"/>
      <c r="P14" s="36"/>
      <c r="Q14" s="36"/>
      <c r="R14" s="36"/>
      <c r="S14" s="36"/>
      <c r="T14" s="36"/>
      <c r="U14" s="36"/>
      <c r="V14" s="36"/>
    </row>
    <row r="15" spans="1:37" x14ac:dyDescent="0.25">
      <c r="A15" s="5"/>
      <c r="B15" s="5"/>
      <c r="C15" s="5"/>
      <c r="D15" s="5"/>
      <c r="E15" s="5"/>
      <c r="F15" s="6"/>
      <c r="G15" s="45"/>
      <c r="H15" s="45"/>
      <c r="I15" s="45"/>
      <c r="J15" s="45"/>
      <c r="K15" s="45"/>
    </row>
    <row r="16" spans="1:37" s="7" customFormat="1" ht="15" x14ac:dyDescent="0.25">
      <c r="A16" s="259" t="s">
        <v>13</v>
      </c>
      <c r="B16" s="259"/>
      <c r="C16" s="259"/>
      <c r="D16" s="259"/>
      <c r="E16" s="300" t="s">
        <v>14</v>
      </c>
      <c r="F16" s="303" t="s">
        <v>15</v>
      </c>
      <c r="G16" s="304"/>
      <c r="H16" s="304"/>
      <c r="I16" s="304"/>
      <c r="J16" s="304"/>
      <c r="K16" s="305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s="7" customFormat="1" ht="15" x14ac:dyDescent="0.25">
      <c r="A17" s="259"/>
      <c r="B17" s="259"/>
      <c r="C17" s="259"/>
      <c r="D17" s="259"/>
      <c r="E17" s="301"/>
      <c r="F17" s="289" t="s">
        <v>52</v>
      </c>
      <c r="G17" s="289" t="s">
        <v>16</v>
      </c>
      <c r="H17" s="289" t="s">
        <v>17</v>
      </c>
      <c r="I17" s="380" t="s">
        <v>53</v>
      </c>
      <c r="J17" s="381"/>
      <c r="K17" s="382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s="7" customFormat="1" ht="15" x14ac:dyDescent="0.25">
      <c r="A18" s="46" t="s">
        <v>18</v>
      </c>
      <c r="B18" s="47" t="s">
        <v>19</v>
      </c>
      <c r="C18" s="47" t="s">
        <v>20</v>
      </c>
      <c r="D18" s="47" t="s">
        <v>21</v>
      </c>
      <c r="E18" s="302"/>
      <c r="F18" s="290"/>
      <c r="G18" s="290"/>
      <c r="H18" s="290"/>
      <c r="I18" s="383"/>
      <c r="J18" s="384"/>
      <c r="K18" s="385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10" customFormat="1" ht="15" customHeight="1" x14ac:dyDescent="0.2">
      <c r="A19" s="291" t="s">
        <v>22</v>
      </c>
      <c r="B19" s="292"/>
      <c r="C19" s="292"/>
      <c r="D19" s="293"/>
      <c r="E19" s="113" t="s">
        <v>23</v>
      </c>
      <c r="F19" s="114">
        <f>(1-(F20/F21))*100</f>
        <v>100</v>
      </c>
      <c r="G19" s="114">
        <f>(1-(G20/G21))*100</f>
        <v>100</v>
      </c>
      <c r="H19" s="114">
        <f t="shared" ref="H19:I19" si="0">(1-(H20/H21))*100</f>
        <v>100</v>
      </c>
      <c r="I19" s="379">
        <f t="shared" si="0"/>
        <v>100</v>
      </c>
      <c r="J19" s="379"/>
      <c r="K19" s="379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7" s="10" customFormat="1" x14ac:dyDescent="0.2">
      <c r="A20" s="294"/>
      <c r="B20" s="295"/>
      <c r="C20" s="295"/>
      <c r="D20" s="296"/>
      <c r="E20" s="116" t="s">
        <v>981</v>
      </c>
      <c r="F20" s="117">
        <f>+F23+F26+F29</f>
        <v>0</v>
      </c>
      <c r="G20" s="117">
        <f t="shared" ref="G20:I21" si="1">+G23+G26+G29</f>
        <v>0</v>
      </c>
      <c r="H20" s="117">
        <f t="shared" si="1"/>
        <v>0</v>
      </c>
      <c r="I20" s="378">
        <f t="shared" si="1"/>
        <v>0</v>
      </c>
      <c r="J20" s="378"/>
      <c r="K20" s="378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7" s="10" customFormat="1" x14ac:dyDescent="0.2">
      <c r="A21" s="297"/>
      <c r="B21" s="298"/>
      <c r="C21" s="298"/>
      <c r="D21" s="299"/>
      <c r="E21" s="116" t="s">
        <v>918</v>
      </c>
      <c r="F21" s="117">
        <f>+F24+F27+F30</f>
        <v>3</v>
      </c>
      <c r="G21" s="117">
        <f t="shared" si="1"/>
        <v>3</v>
      </c>
      <c r="H21" s="117">
        <f t="shared" si="1"/>
        <v>3</v>
      </c>
      <c r="I21" s="378">
        <f t="shared" si="1"/>
        <v>3</v>
      </c>
      <c r="J21" s="378"/>
      <c r="K21" s="378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</row>
    <row r="22" spans="1:37" ht="15" customHeight="1" x14ac:dyDescent="0.25">
      <c r="A22" s="494" t="s">
        <v>76</v>
      </c>
      <c r="B22" s="503"/>
      <c r="C22" s="503"/>
      <c r="D22" s="495"/>
      <c r="E22" s="113" t="s">
        <v>23</v>
      </c>
      <c r="F22" s="114">
        <f>(1-(F23/F24))*100</f>
        <v>100</v>
      </c>
      <c r="G22" s="114">
        <f>(1-(G23/G24))*100</f>
        <v>100</v>
      </c>
      <c r="H22" s="114">
        <f t="shared" ref="H22:I22" si="2">(1-(H23/H24))*100</f>
        <v>100</v>
      </c>
      <c r="I22" s="379">
        <f t="shared" si="2"/>
        <v>100</v>
      </c>
      <c r="J22" s="379"/>
      <c r="K22" s="379"/>
    </row>
    <row r="23" spans="1:37" x14ac:dyDescent="0.25">
      <c r="A23" s="496"/>
      <c r="B23" s="502"/>
      <c r="C23" s="502"/>
      <c r="D23" s="497"/>
      <c r="E23" s="116" t="s">
        <v>981</v>
      </c>
      <c r="F23" s="117">
        <v>0</v>
      </c>
      <c r="G23" s="117">
        <v>0</v>
      </c>
      <c r="H23" s="117">
        <v>0</v>
      </c>
      <c r="I23" s="378">
        <v>0</v>
      </c>
      <c r="J23" s="378"/>
      <c r="K23" s="378"/>
    </row>
    <row r="24" spans="1:37" x14ac:dyDescent="0.25">
      <c r="A24" s="498"/>
      <c r="B24" s="504"/>
      <c r="C24" s="504"/>
      <c r="D24" s="499"/>
      <c r="E24" s="116" t="s">
        <v>918</v>
      </c>
      <c r="F24" s="117">
        <v>1</v>
      </c>
      <c r="G24" s="117">
        <v>1</v>
      </c>
      <c r="H24" s="117">
        <v>1</v>
      </c>
      <c r="I24" s="378">
        <v>1</v>
      </c>
      <c r="J24" s="378"/>
      <c r="K24" s="378"/>
    </row>
    <row r="25" spans="1:37" ht="15" customHeight="1" x14ac:dyDescent="0.25">
      <c r="A25" s="494" t="s">
        <v>133</v>
      </c>
      <c r="B25" s="503"/>
      <c r="C25" s="503"/>
      <c r="D25" s="495"/>
      <c r="E25" s="113" t="s">
        <v>23</v>
      </c>
      <c r="F25" s="114">
        <f>(1-(F26/F27))*100</f>
        <v>100</v>
      </c>
      <c r="G25" s="114">
        <f t="shared" ref="G25:I25" si="3">(1-(G26/G27))*100</f>
        <v>100</v>
      </c>
      <c r="H25" s="114">
        <f t="shared" si="3"/>
        <v>100</v>
      </c>
      <c r="I25" s="379">
        <f t="shared" si="3"/>
        <v>100</v>
      </c>
      <c r="J25" s="379"/>
      <c r="K25" s="379"/>
    </row>
    <row r="26" spans="1:37" x14ac:dyDescent="0.25">
      <c r="A26" s="496"/>
      <c r="B26" s="505"/>
      <c r="C26" s="505"/>
      <c r="D26" s="497"/>
      <c r="E26" s="116" t="s">
        <v>981</v>
      </c>
      <c r="F26" s="117">
        <v>0</v>
      </c>
      <c r="G26" s="117">
        <v>0</v>
      </c>
      <c r="H26" s="117">
        <v>0</v>
      </c>
      <c r="I26" s="378">
        <v>0</v>
      </c>
      <c r="J26" s="378"/>
      <c r="K26" s="378"/>
    </row>
    <row r="27" spans="1:37" x14ac:dyDescent="0.25">
      <c r="A27" s="498"/>
      <c r="B27" s="504"/>
      <c r="C27" s="504"/>
      <c r="D27" s="499"/>
      <c r="E27" s="116" t="s">
        <v>918</v>
      </c>
      <c r="F27" s="117">
        <v>1</v>
      </c>
      <c r="G27" s="117">
        <v>1</v>
      </c>
      <c r="H27" s="117">
        <v>1</v>
      </c>
      <c r="I27" s="378">
        <v>1</v>
      </c>
      <c r="J27" s="378"/>
      <c r="K27" s="378"/>
    </row>
    <row r="28" spans="1:37" ht="15" customHeight="1" x14ac:dyDescent="0.25">
      <c r="A28" s="494" t="s">
        <v>42</v>
      </c>
      <c r="B28" s="503"/>
      <c r="C28" s="503"/>
      <c r="D28" s="495"/>
      <c r="E28" s="113" t="s">
        <v>23</v>
      </c>
      <c r="F28" s="114">
        <f>(1-(F29/F30))*100</f>
        <v>100</v>
      </c>
      <c r="G28" s="114">
        <f>(1-(G29/G30))*100</f>
        <v>100</v>
      </c>
      <c r="H28" s="114">
        <f t="shared" ref="H28:I28" si="4">(1-(H29/H30))*100</f>
        <v>100</v>
      </c>
      <c r="I28" s="379">
        <f t="shared" si="4"/>
        <v>100</v>
      </c>
      <c r="J28" s="379"/>
      <c r="K28" s="379"/>
    </row>
    <row r="29" spans="1:37" x14ac:dyDescent="0.25">
      <c r="A29" s="496"/>
      <c r="B29" s="502"/>
      <c r="C29" s="502"/>
      <c r="D29" s="497"/>
      <c r="E29" s="116" t="s">
        <v>981</v>
      </c>
      <c r="F29" s="117">
        <v>0</v>
      </c>
      <c r="G29" s="117">
        <v>0</v>
      </c>
      <c r="H29" s="117">
        <v>0</v>
      </c>
      <c r="I29" s="378">
        <v>0</v>
      </c>
      <c r="J29" s="378"/>
      <c r="K29" s="378"/>
    </row>
    <row r="30" spans="1:37" x14ac:dyDescent="0.25">
      <c r="A30" s="498"/>
      <c r="B30" s="504"/>
      <c r="C30" s="504"/>
      <c r="D30" s="499"/>
      <c r="E30" s="116" t="s">
        <v>918</v>
      </c>
      <c r="F30" s="117">
        <v>1</v>
      </c>
      <c r="G30" s="117">
        <v>1</v>
      </c>
      <c r="H30" s="117">
        <v>1</v>
      </c>
      <c r="I30" s="378">
        <v>1</v>
      </c>
      <c r="J30" s="378"/>
      <c r="K30" s="378"/>
    </row>
  </sheetData>
  <dataConsolidate/>
  <mergeCells count="43">
    <mergeCell ref="A5:C5"/>
    <mergeCell ref="D5:K5"/>
    <mergeCell ref="A22:D24"/>
    <mergeCell ref="A25:D27"/>
    <mergeCell ref="A28:D30"/>
    <mergeCell ref="A1:K1"/>
    <mergeCell ref="A2:K2"/>
    <mergeCell ref="A3:K3"/>
    <mergeCell ref="A4:C4"/>
    <mergeCell ref="D4:K4"/>
    <mergeCell ref="A13:K13"/>
    <mergeCell ref="A6:C6"/>
    <mergeCell ref="D6:K6"/>
    <mergeCell ref="A7:C7"/>
    <mergeCell ref="D7:K7"/>
    <mergeCell ref="A8:C8"/>
    <mergeCell ref="D8:K8"/>
    <mergeCell ref="A9:C9"/>
    <mergeCell ref="D9:K9"/>
    <mergeCell ref="A10:K10"/>
    <mergeCell ref="A11:K11"/>
    <mergeCell ref="A12:K12"/>
    <mergeCell ref="A14:K14"/>
    <mergeCell ref="A16:D17"/>
    <mergeCell ref="E16:E18"/>
    <mergeCell ref="F16:K16"/>
    <mergeCell ref="F17:F18"/>
    <mergeCell ref="G17:G18"/>
    <mergeCell ref="H17:H18"/>
    <mergeCell ref="A19:D21"/>
    <mergeCell ref="I17:K18"/>
    <mergeCell ref="I19:K19"/>
    <mergeCell ref="I20:K20"/>
    <mergeCell ref="I21:K21"/>
    <mergeCell ref="I22:K22"/>
    <mergeCell ref="I23:K23"/>
    <mergeCell ref="I30:K30"/>
    <mergeCell ref="I24:K24"/>
    <mergeCell ref="I25:K25"/>
    <mergeCell ref="I26:K26"/>
    <mergeCell ref="I27:K27"/>
    <mergeCell ref="I28:K28"/>
    <mergeCell ref="I29:K2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1E009-D48A-406C-B757-8D14A85CD748}">
  <sheetPr>
    <tabColor rgb="FF00B050"/>
  </sheetPr>
  <dimension ref="A1:AK33"/>
  <sheetViews>
    <sheetView showGridLines="0" topLeftCell="A4" zoomScaleNormal="100" zoomScaleSheetLayoutView="80" workbookViewId="0">
      <selection activeCell="M19" sqref="M19"/>
    </sheetView>
  </sheetViews>
  <sheetFormatPr baseColWidth="10" defaultColWidth="11.42578125" defaultRowHeight="12.75" x14ac:dyDescent="0.25"/>
  <cols>
    <col min="1" max="1" width="9.7109375" style="34" customWidth="1"/>
    <col min="2" max="2" width="11.140625" style="34" customWidth="1"/>
    <col min="3" max="3" width="10" style="34" hidden="1" customWidth="1"/>
    <col min="4" max="4" width="13.5703125" style="34" hidden="1" customWidth="1"/>
    <col min="5" max="5" width="9.85546875" style="2" customWidth="1"/>
    <col min="6" max="8" width="13.140625" style="11" customWidth="1"/>
    <col min="9" max="9" width="8.140625" style="11" customWidth="1"/>
    <col min="10" max="10" width="3.7109375" style="11" customWidth="1"/>
    <col min="11" max="11" width="4.7109375" style="11" customWidth="1"/>
    <col min="12" max="12" width="15" style="2" customWidth="1"/>
    <col min="13" max="16384" width="11.42578125" style="2"/>
  </cols>
  <sheetData>
    <row r="1" spans="1:37" s="1" customFormat="1" ht="18.75" customHeight="1" x14ac:dyDescent="0.2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37" s="1" customFormat="1" ht="18.75" x14ac:dyDescent="0.2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37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37" s="3" customFormat="1" ht="15" x14ac:dyDescent="0.25">
      <c r="A4" s="274" t="s">
        <v>2</v>
      </c>
      <c r="B4" s="275"/>
      <c r="C4" s="276"/>
      <c r="D4" s="374" t="s">
        <v>917</v>
      </c>
      <c r="E4" s="374"/>
      <c r="F4" s="374"/>
      <c r="G4" s="374"/>
      <c r="H4" s="374"/>
      <c r="I4" s="374"/>
      <c r="J4" s="374"/>
      <c r="K4" s="375"/>
    </row>
    <row r="5" spans="1:37" s="3" customFormat="1" ht="15" x14ac:dyDescent="0.25">
      <c r="A5" s="265" t="s">
        <v>3</v>
      </c>
      <c r="B5" s="266"/>
      <c r="C5" s="267"/>
      <c r="D5" s="361" t="s">
        <v>982</v>
      </c>
      <c r="E5" s="362"/>
      <c r="F5" s="362"/>
      <c r="G5" s="362"/>
      <c r="H5" s="362"/>
      <c r="I5" s="362"/>
      <c r="J5" s="362"/>
      <c r="K5" s="363"/>
    </row>
    <row r="6" spans="1:37" s="3" customFormat="1" ht="15" x14ac:dyDescent="0.25">
      <c r="A6" s="265" t="s">
        <v>4</v>
      </c>
      <c r="B6" s="266"/>
      <c r="C6" s="267"/>
      <c r="D6" s="361" t="s">
        <v>984</v>
      </c>
      <c r="E6" s="362"/>
      <c r="F6" s="362"/>
      <c r="G6" s="362"/>
      <c r="H6" s="362"/>
      <c r="I6" s="362"/>
      <c r="J6" s="362"/>
      <c r="K6" s="363"/>
    </row>
    <row r="7" spans="1:37" s="3" customFormat="1" ht="15" customHeight="1" x14ac:dyDescent="0.25">
      <c r="A7" s="265" t="s">
        <v>5</v>
      </c>
      <c r="B7" s="266"/>
      <c r="C7" s="267"/>
      <c r="D7" s="367" t="s">
        <v>985</v>
      </c>
      <c r="E7" s="368"/>
      <c r="F7" s="368"/>
      <c r="G7" s="368"/>
      <c r="H7" s="368"/>
      <c r="I7" s="368"/>
      <c r="J7" s="368"/>
      <c r="K7" s="369"/>
    </row>
    <row r="8" spans="1:37" s="3" customFormat="1" ht="63.75" customHeight="1" x14ac:dyDescent="0.25">
      <c r="A8" s="262" t="s">
        <v>7</v>
      </c>
      <c r="B8" s="263"/>
      <c r="C8" s="264"/>
      <c r="D8" s="333" t="s">
        <v>986</v>
      </c>
      <c r="E8" s="334"/>
      <c r="F8" s="334"/>
      <c r="G8" s="334"/>
      <c r="H8" s="334"/>
      <c r="I8" s="334"/>
      <c r="J8" s="334"/>
      <c r="K8" s="335"/>
      <c r="N8" s="33"/>
      <c r="O8" s="33"/>
      <c r="P8" s="33"/>
      <c r="Q8" s="33"/>
      <c r="R8" s="33"/>
      <c r="S8" s="33"/>
      <c r="T8" s="33"/>
      <c r="U8" s="33"/>
      <c r="V8" s="33"/>
    </row>
    <row r="9" spans="1:37" ht="12" customHeight="1" x14ac:dyDescent="0.25">
      <c r="A9" s="260"/>
      <c r="B9" s="260"/>
      <c r="C9" s="260"/>
      <c r="D9" s="261"/>
      <c r="E9" s="261"/>
      <c r="F9" s="261"/>
      <c r="G9" s="261"/>
      <c r="H9" s="261"/>
      <c r="I9" s="261"/>
      <c r="J9" s="261"/>
      <c r="K9" s="261"/>
      <c r="N9" s="34"/>
      <c r="O9" s="34"/>
      <c r="P9" s="34"/>
      <c r="Q9" s="34"/>
      <c r="R9" s="34"/>
      <c r="S9" s="34"/>
      <c r="T9" s="34"/>
      <c r="U9" s="34"/>
      <c r="V9" s="34"/>
    </row>
    <row r="10" spans="1:37" s="4" customFormat="1" ht="11.25" x14ac:dyDescent="0.25">
      <c r="A10" s="253" t="s">
        <v>8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5"/>
      <c r="N10" s="35"/>
      <c r="O10" s="35"/>
      <c r="P10" s="35"/>
      <c r="Q10" s="35"/>
      <c r="R10" s="35"/>
      <c r="S10" s="35"/>
      <c r="T10" s="35"/>
      <c r="U10" s="35"/>
      <c r="V10" s="35"/>
    </row>
    <row r="11" spans="1:37" s="4" customFormat="1" ht="11.25" x14ac:dyDescent="0.25">
      <c r="A11" s="256" t="s">
        <v>9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N11" s="35"/>
      <c r="O11" s="35"/>
      <c r="P11" s="35"/>
      <c r="Q11" s="35"/>
      <c r="R11" s="35"/>
      <c r="S11" s="35"/>
      <c r="T11" s="35"/>
      <c r="U11" s="35"/>
      <c r="V11" s="35"/>
    </row>
    <row r="12" spans="1:37" s="4" customFormat="1" ht="11.25" x14ac:dyDescent="0.25">
      <c r="A12" s="256" t="s">
        <v>10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8"/>
      <c r="N12" s="35"/>
      <c r="O12" s="35"/>
      <c r="P12" s="35"/>
      <c r="Q12" s="35"/>
      <c r="R12" s="35"/>
      <c r="S12" s="35"/>
      <c r="T12" s="35"/>
      <c r="U12" s="35"/>
      <c r="V12" s="35"/>
    </row>
    <row r="13" spans="1:37" s="4" customFormat="1" ht="11.25" x14ac:dyDescent="0.25">
      <c r="A13" s="256" t="s">
        <v>11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8"/>
      <c r="N13" s="36"/>
      <c r="O13" s="36"/>
      <c r="P13" s="36"/>
      <c r="Q13" s="36"/>
      <c r="R13" s="36"/>
      <c r="S13" s="36"/>
      <c r="T13" s="36"/>
      <c r="U13" s="36"/>
      <c r="V13" s="36"/>
    </row>
    <row r="14" spans="1:37" s="4" customFormat="1" ht="11.25" x14ac:dyDescent="0.25">
      <c r="A14" s="256" t="s">
        <v>12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8"/>
      <c r="N14" s="36"/>
      <c r="O14" s="36"/>
      <c r="P14" s="36"/>
      <c r="Q14" s="36"/>
      <c r="R14" s="36"/>
      <c r="S14" s="36"/>
      <c r="T14" s="36"/>
      <c r="U14" s="36"/>
      <c r="V14" s="36"/>
    </row>
    <row r="15" spans="1:37" x14ac:dyDescent="0.25">
      <c r="A15" s="5"/>
      <c r="B15" s="5"/>
      <c r="C15" s="5"/>
      <c r="D15" s="5"/>
      <c r="E15" s="5"/>
      <c r="F15" s="6"/>
      <c r="G15" s="45"/>
      <c r="H15" s="45"/>
      <c r="I15" s="45"/>
      <c r="J15" s="45"/>
      <c r="K15" s="45"/>
    </row>
    <row r="16" spans="1:37" s="7" customFormat="1" ht="15" x14ac:dyDescent="0.25">
      <c r="A16" s="506" t="s">
        <v>13</v>
      </c>
      <c r="B16" s="506"/>
      <c r="C16" s="506"/>
      <c r="D16" s="506"/>
      <c r="E16" s="507" t="s">
        <v>14</v>
      </c>
      <c r="F16" s="508" t="s">
        <v>15</v>
      </c>
      <c r="G16" s="509"/>
      <c r="H16" s="509"/>
      <c r="I16" s="509"/>
      <c r="J16" s="509"/>
      <c r="K16" s="510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s="7" customFormat="1" ht="15" x14ac:dyDescent="0.25">
      <c r="A17" s="506"/>
      <c r="B17" s="506"/>
      <c r="C17" s="506"/>
      <c r="D17" s="506"/>
      <c r="E17" s="511"/>
      <c r="F17" s="512" t="s">
        <v>52</v>
      </c>
      <c r="G17" s="512" t="s">
        <v>16</v>
      </c>
      <c r="H17" s="512" t="s">
        <v>17</v>
      </c>
      <c r="I17" s="513" t="s">
        <v>53</v>
      </c>
      <c r="J17" s="514"/>
      <c r="K17" s="515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s="7" customFormat="1" ht="15" x14ac:dyDescent="0.25">
      <c r="A18" s="516" t="s">
        <v>18</v>
      </c>
      <c r="B18" s="517" t="s">
        <v>19</v>
      </c>
      <c r="C18" s="517" t="s">
        <v>20</v>
      </c>
      <c r="D18" s="517" t="s">
        <v>21</v>
      </c>
      <c r="E18" s="518"/>
      <c r="F18" s="519"/>
      <c r="G18" s="519"/>
      <c r="H18" s="519"/>
      <c r="I18" s="520"/>
      <c r="J18" s="521"/>
      <c r="K18" s="522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10" customFormat="1" ht="15" customHeight="1" x14ac:dyDescent="0.2">
      <c r="A19" s="291" t="s">
        <v>22</v>
      </c>
      <c r="B19" s="292"/>
      <c r="C19" s="292"/>
      <c r="D19" s="293"/>
      <c r="E19" s="113" t="s">
        <v>23</v>
      </c>
      <c r="F19" s="114">
        <f>(1-(F20/F21))*100</f>
        <v>100</v>
      </c>
      <c r="G19" s="114">
        <f>(1-(G20/G21))*100</f>
        <v>100</v>
      </c>
      <c r="H19" s="114">
        <f t="shared" ref="H19:I19" si="0">(1-(H20/H21))*100</f>
        <v>100</v>
      </c>
      <c r="I19" s="379">
        <f t="shared" si="0"/>
        <v>100</v>
      </c>
      <c r="J19" s="379"/>
      <c r="K19" s="379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7" s="10" customFormat="1" ht="15" customHeight="1" x14ac:dyDescent="0.2">
      <c r="A20" s="294"/>
      <c r="B20" s="295"/>
      <c r="C20" s="295"/>
      <c r="D20" s="296"/>
      <c r="E20" s="116" t="s">
        <v>918</v>
      </c>
      <c r="F20" s="117">
        <f>+F23+F26+F29+F32</f>
        <v>0</v>
      </c>
      <c r="G20" s="117">
        <f t="shared" ref="G20:I21" si="1">+G23+G26+G29+G32</f>
        <v>0</v>
      </c>
      <c r="H20" s="117">
        <f t="shared" si="1"/>
        <v>0</v>
      </c>
      <c r="I20" s="378">
        <f t="shared" si="1"/>
        <v>0</v>
      </c>
      <c r="J20" s="378"/>
      <c r="K20" s="378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7" s="10" customFormat="1" x14ac:dyDescent="0.2">
      <c r="A21" s="297"/>
      <c r="B21" s="298"/>
      <c r="C21" s="298"/>
      <c r="D21" s="299"/>
      <c r="E21" s="116" t="s">
        <v>987</v>
      </c>
      <c r="F21" s="117">
        <f>+F24+F27+F30+F33</f>
        <v>5</v>
      </c>
      <c r="G21" s="117">
        <f t="shared" si="1"/>
        <v>5</v>
      </c>
      <c r="H21" s="117">
        <f t="shared" si="1"/>
        <v>5</v>
      </c>
      <c r="I21" s="378">
        <f t="shared" si="1"/>
        <v>5</v>
      </c>
      <c r="J21" s="378"/>
      <c r="K21" s="378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</row>
    <row r="22" spans="1:37" ht="15" customHeight="1" x14ac:dyDescent="0.25">
      <c r="A22" s="494" t="s">
        <v>371</v>
      </c>
      <c r="B22" s="503"/>
      <c r="C22" s="503"/>
      <c r="D22" s="495"/>
      <c r="E22" s="113" t="s">
        <v>23</v>
      </c>
      <c r="F22" s="114">
        <f>(1-(F23/F24))*100</f>
        <v>100</v>
      </c>
      <c r="G22" s="114">
        <f>(1-(G23/G24))*100</f>
        <v>100</v>
      </c>
      <c r="H22" s="114">
        <f t="shared" ref="H22:I22" si="2">(1-(H23/H24))*100</f>
        <v>100</v>
      </c>
      <c r="I22" s="379">
        <f t="shared" si="2"/>
        <v>100</v>
      </c>
      <c r="J22" s="379"/>
      <c r="K22" s="379"/>
    </row>
    <row r="23" spans="1:37" x14ac:dyDescent="0.25">
      <c r="A23" s="496"/>
      <c r="B23" s="502"/>
      <c r="C23" s="502"/>
      <c r="D23" s="497"/>
      <c r="E23" s="116" t="s">
        <v>918</v>
      </c>
      <c r="F23" s="117">
        <v>0</v>
      </c>
      <c r="G23" s="117">
        <v>0</v>
      </c>
      <c r="H23" s="117">
        <v>0</v>
      </c>
      <c r="I23" s="378">
        <v>0</v>
      </c>
      <c r="J23" s="378"/>
      <c r="K23" s="378"/>
    </row>
    <row r="24" spans="1:37" x14ac:dyDescent="0.25">
      <c r="A24" s="498"/>
      <c r="B24" s="504"/>
      <c r="C24" s="504"/>
      <c r="D24" s="499"/>
      <c r="E24" s="116" t="s">
        <v>987</v>
      </c>
      <c r="F24" s="117">
        <v>2</v>
      </c>
      <c r="G24" s="117">
        <v>2</v>
      </c>
      <c r="H24" s="117">
        <v>2</v>
      </c>
      <c r="I24" s="378">
        <v>2</v>
      </c>
      <c r="J24" s="378"/>
      <c r="K24" s="378"/>
    </row>
    <row r="25" spans="1:37" ht="15" customHeight="1" x14ac:dyDescent="0.25">
      <c r="A25" s="494" t="s">
        <v>451</v>
      </c>
      <c r="B25" s="503"/>
      <c r="C25" s="503"/>
      <c r="D25" s="495"/>
      <c r="E25" s="113" t="s">
        <v>23</v>
      </c>
      <c r="F25" s="114">
        <f>(1-(F26/F27))*100</f>
        <v>100</v>
      </c>
      <c r="G25" s="114">
        <f t="shared" ref="G25:I25" si="3">(1-(G26/G27))*100</f>
        <v>100</v>
      </c>
      <c r="H25" s="114">
        <f t="shared" si="3"/>
        <v>100</v>
      </c>
      <c r="I25" s="379">
        <f t="shared" si="3"/>
        <v>100</v>
      </c>
      <c r="J25" s="379"/>
      <c r="K25" s="379"/>
    </row>
    <row r="26" spans="1:37" x14ac:dyDescent="0.25">
      <c r="A26" s="496"/>
      <c r="B26" s="505"/>
      <c r="C26" s="505"/>
      <c r="D26" s="497"/>
      <c r="E26" s="116" t="s">
        <v>918</v>
      </c>
      <c r="F26" s="117">
        <v>0</v>
      </c>
      <c r="G26" s="117">
        <v>0</v>
      </c>
      <c r="H26" s="117">
        <v>0</v>
      </c>
      <c r="I26" s="378">
        <v>0</v>
      </c>
      <c r="J26" s="378"/>
      <c r="K26" s="378"/>
    </row>
    <row r="27" spans="1:37" x14ac:dyDescent="0.25">
      <c r="A27" s="498"/>
      <c r="B27" s="504"/>
      <c r="C27" s="504"/>
      <c r="D27" s="499"/>
      <c r="E27" s="116" t="s">
        <v>987</v>
      </c>
      <c r="F27" s="117">
        <v>1</v>
      </c>
      <c r="G27" s="117">
        <v>1</v>
      </c>
      <c r="H27" s="117">
        <v>1</v>
      </c>
      <c r="I27" s="378">
        <v>1</v>
      </c>
      <c r="J27" s="378"/>
      <c r="K27" s="378"/>
    </row>
    <row r="28" spans="1:37" ht="15" customHeight="1" x14ac:dyDescent="0.25">
      <c r="A28" s="494" t="s">
        <v>473</v>
      </c>
      <c r="B28" s="503"/>
      <c r="C28" s="503"/>
      <c r="D28" s="495"/>
      <c r="E28" s="113" t="s">
        <v>23</v>
      </c>
      <c r="F28" s="114">
        <f>(1-(F29/F30))*100</f>
        <v>100</v>
      </c>
      <c r="G28" s="114">
        <f t="shared" ref="G28:I28" si="4">(1-(G29/G30))*100</f>
        <v>100</v>
      </c>
      <c r="H28" s="114">
        <f t="shared" si="4"/>
        <v>100</v>
      </c>
      <c r="I28" s="379">
        <f t="shared" si="4"/>
        <v>100</v>
      </c>
      <c r="J28" s="379"/>
      <c r="K28" s="379"/>
    </row>
    <row r="29" spans="1:37" x14ac:dyDescent="0.25">
      <c r="A29" s="496"/>
      <c r="B29" s="505"/>
      <c r="C29" s="505"/>
      <c r="D29" s="497"/>
      <c r="E29" s="116" t="s">
        <v>918</v>
      </c>
      <c r="F29" s="117">
        <v>0</v>
      </c>
      <c r="G29" s="117">
        <v>0</v>
      </c>
      <c r="H29" s="117">
        <v>0</v>
      </c>
      <c r="I29" s="378">
        <v>0</v>
      </c>
      <c r="J29" s="378"/>
      <c r="K29" s="378"/>
    </row>
    <row r="30" spans="1:37" x14ac:dyDescent="0.25">
      <c r="A30" s="498"/>
      <c r="B30" s="504"/>
      <c r="C30" s="504"/>
      <c r="D30" s="499"/>
      <c r="E30" s="116" t="s">
        <v>987</v>
      </c>
      <c r="F30" s="117">
        <v>1</v>
      </c>
      <c r="G30" s="117">
        <v>1</v>
      </c>
      <c r="H30" s="117">
        <v>1</v>
      </c>
      <c r="I30" s="378">
        <v>1</v>
      </c>
      <c r="J30" s="378"/>
      <c r="K30" s="378"/>
    </row>
    <row r="31" spans="1:37" ht="15" customHeight="1" x14ac:dyDescent="0.25">
      <c r="A31" s="494" t="s">
        <v>504</v>
      </c>
      <c r="B31" s="503"/>
      <c r="C31" s="503"/>
      <c r="D31" s="495"/>
      <c r="E31" s="113" t="s">
        <v>23</v>
      </c>
      <c r="F31" s="114">
        <f>(1-(F32/F33))*100</f>
        <v>100</v>
      </c>
      <c r="G31" s="114">
        <f t="shared" ref="G31:I31" si="5">(1-(G32/G33))*100</f>
        <v>100</v>
      </c>
      <c r="H31" s="114">
        <f t="shared" si="5"/>
        <v>100</v>
      </c>
      <c r="I31" s="379">
        <f t="shared" si="5"/>
        <v>100</v>
      </c>
      <c r="J31" s="379"/>
      <c r="K31" s="379"/>
    </row>
    <row r="32" spans="1:37" x14ac:dyDescent="0.25">
      <c r="A32" s="496"/>
      <c r="B32" s="505"/>
      <c r="C32" s="505"/>
      <c r="D32" s="497"/>
      <c r="E32" s="116" t="s">
        <v>918</v>
      </c>
      <c r="F32" s="117">
        <v>0</v>
      </c>
      <c r="G32" s="117">
        <v>0</v>
      </c>
      <c r="H32" s="117">
        <v>0</v>
      </c>
      <c r="I32" s="378">
        <v>0</v>
      </c>
      <c r="J32" s="378"/>
      <c r="K32" s="378"/>
    </row>
    <row r="33" spans="1:11" x14ac:dyDescent="0.25">
      <c r="A33" s="498"/>
      <c r="B33" s="504"/>
      <c r="C33" s="504"/>
      <c r="D33" s="499"/>
      <c r="E33" s="116" t="s">
        <v>987</v>
      </c>
      <c r="F33" s="117">
        <v>1</v>
      </c>
      <c r="G33" s="117">
        <v>1</v>
      </c>
      <c r="H33" s="117">
        <v>1</v>
      </c>
      <c r="I33" s="378">
        <v>1</v>
      </c>
      <c r="J33" s="378"/>
      <c r="K33" s="378"/>
    </row>
  </sheetData>
  <dataConsolidate/>
  <mergeCells count="47">
    <mergeCell ref="A5:C5"/>
    <mergeCell ref="D5:K5"/>
    <mergeCell ref="A22:D24"/>
    <mergeCell ref="A25:D27"/>
    <mergeCell ref="A28:D30"/>
    <mergeCell ref="A1:K1"/>
    <mergeCell ref="A2:K2"/>
    <mergeCell ref="A3:K3"/>
    <mergeCell ref="A4:C4"/>
    <mergeCell ref="D4:K4"/>
    <mergeCell ref="A13:K13"/>
    <mergeCell ref="A6:C6"/>
    <mergeCell ref="D6:K6"/>
    <mergeCell ref="A7:C7"/>
    <mergeCell ref="D7:K7"/>
    <mergeCell ref="A8:C8"/>
    <mergeCell ref="D8:K8"/>
    <mergeCell ref="A9:C9"/>
    <mergeCell ref="D9:K9"/>
    <mergeCell ref="A10:K10"/>
    <mergeCell ref="A11:K11"/>
    <mergeCell ref="A12:K12"/>
    <mergeCell ref="A14:K14"/>
    <mergeCell ref="A16:D17"/>
    <mergeCell ref="E16:E18"/>
    <mergeCell ref="F16:K16"/>
    <mergeCell ref="F17:F18"/>
    <mergeCell ref="G17:G18"/>
    <mergeCell ref="H17:H18"/>
    <mergeCell ref="I17:K18"/>
    <mergeCell ref="I20:K20"/>
    <mergeCell ref="I21:K21"/>
    <mergeCell ref="I23:K23"/>
    <mergeCell ref="I24:K24"/>
    <mergeCell ref="I32:K32"/>
    <mergeCell ref="I33:K33"/>
    <mergeCell ref="A19:D21"/>
    <mergeCell ref="A31:D33"/>
    <mergeCell ref="I19:K19"/>
    <mergeCell ref="I22:K22"/>
    <mergeCell ref="I25:K25"/>
    <mergeCell ref="I28:K28"/>
    <mergeCell ref="I31:K31"/>
    <mergeCell ref="I26:K26"/>
    <mergeCell ref="I27:K27"/>
    <mergeCell ref="I29:K29"/>
    <mergeCell ref="I30:K3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7E9BB-95BA-440A-81B8-C5A1CF9E4C92}">
  <sheetPr>
    <tabColor rgb="FF00B050"/>
  </sheetPr>
  <dimension ref="A1:AK30"/>
  <sheetViews>
    <sheetView showGridLines="0" zoomScaleNormal="100" zoomScaleSheetLayoutView="80" workbookViewId="0">
      <selection activeCell="O8" sqref="O8"/>
    </sheetView>
  </sheetViews>
  <sheetFormatPr baseColWidth="10" defaultColWidth="11.42578125" defaultRowHeight="12.75" x14ac:dyDescent="0.25"/>
  <cols>
    <col min="1" max="1" width="9.7109375" style="34" customWidth="1"/>
    <col min="2" max="2" width="11.140625" style="34" customWidth="1"/>
    <col min="3" max="3" width="10" style="34" hidden="1" customWidth="1"/>
    <col min="4" max="4" width="27" style="34" hidden="1" customWidth="1"/>
    <col min="5" max="5" width="9.85546875" style="2" customWidth="1"/>
    <col min="6" max="11" width="13.140625" style="11" customWidth="1"/>
    <col min="12" max="12" width="15" style="2" customWidth="1"/>
    <col min="13" max="16384" width="11.42578125" style="2"/>
  </cols>
  <sheetData>
    <row r="1" spans="1:37" s="1" customFormat="1" ht="18.75" customHeight="1" x14ac:dyDescent="0.2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37" s="1" customFormat="1" ht="18.75" x14ac:dyDescent="0.2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37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37" s="3" customFormat="1" ht="30" customHeight="1" x14ac:dyDescent="0.25">
      <c r="A4" s="274" t="s">
        <v>2</v>
      </c>
      <c r="B4" s="275"/>
      <c r="C4" s="276"/>
      <c r="D4" s="374" t="s">
        <v>988</v>
      </c>
      <c r="E4" s="374"/>
      <c r="F4" s="374"/>
      <c r="G4" s="374"/>
      <c r="H4" s="374"/>
      <c r="I4" s="374"/>
      <c r="J4" s="374"/>
      <c r="K4" s="375"/>
    </row>
    <row r="5" spans="1:37" s="3" customFormat="1" ht="15" customHeight="1" x14ac:dyDescent="0.25">
      <c r="A5" s="265" t="s">
        <v>3</v>
      </c>
      <c r="B5" s="266"/>
      <c r="C5" s="267"/>
      <c r="D5" s="361" t="s">
        <v>992</v>
      </c>
      <c r="E5" s="362"/>
      <c r="F5" s="362"/>
      <c r="G5" s="362"/>
      <c r="H5" s="362"/>
      <c r="I5" s="362"/>
      <c r="J5" s="362"/>
      <c r="K5" s="363"/>
    </row>
    <row r="6" spans="1:37" s="3" customFormat="1" ht="28.5" customHeight="1" x14ac:dyDescent="0.25">
      <c r="A6" s="265" t="s">
        <v>4</v>
      </c>
      <c r="B6" s="266"/>
      <c r="C6" s="267"/>
      <c r="D6" s="361" t="s">
        <v>990</v>
      </c>
      <c r="E6" s="362"/>
      <c r="F6" s="362"/>
      <c r="G6" s="362"/>
      <c r="H6" s="362"/>
      <c r="I6" s="362"/>
      <c r="J6" s="362"/>
      <c r="K6" s="363"/>
    </row>
    <row r="7" spans="1:37" s="3" customFormat="1" ht="15" customHeight="1" x14ac:dyDescent="0.25">
      <c r="A7" s="265" t="s">
        <v>5</v>
      </c>
      <c r="B7" s="266"/>
      <c r="C7" s="267"/>
      <c r="D7" s="367" t="s">
        <v>989</v>
      </c>
      <c r="E7" s="368"/>
      <c r="F7" s="368"/>
      <c r="G7" s="368"/>
      <c r="H7" s="368"/>
      <c r="I7" s="368"/>
      <c r="J7" s="368"/>
      <c r="K7" s="369"/>
    </row>
    <row r="8" spans="1:37" s="3" customFormat="1" ht="63.75" customHeight="1" x14ac:dyDescent="0.25">
      <c r="A8" s="262" t="s">
        <v>7</v>
      </c>
      <c r="B8" s="263"/>
      <c r="C8" s="264"/>
      <c r="D8" s="333" t="s">
        <v>993</v>
      </c>
      <c r="E8" s="334"/>
      <c r="F8" s="334"/>
      <c r="G8" s="334"/>
      <c r="H8" s="334"/>
      <c r="I8" s="334"/>
      <c r="J8" s="334"/>
      <c r="K8" s="335"/>
      <c r="N8" s="33"/>
      <c r="O8" s="33"/>
      <c r="P8" s="33"/>
      <c r="Q8" s="33"/>
      <c r="R8" s="33"/>
      <c r="S8" s="33"/>
      <c r="T8" s="33"/>
      <c r="U8" s="33"/>
      <c r="V8" s="33"/>
    </row>
    <row r="9" spans="1:37" ht="12" customHeight="1" x14ac:dyDescent="0.25">
      <c r="A9" s="260"/>
      <c r="B9" s="260"/>
      <c r="C9" s="260"/>
      <c r="D9" s="261"/>
      <c r="E9" s="261"/>
      <c r="F9" s="261"/>
      <c r="G9" s="261"/>
      <c r="H9" s="261"/>
      <c r="I9" s="261"/>
      <c r="J9" s="261"/>
      <c r="K9" s="261"/>
      <c r="N9" s="34"/>
      <c r="O9" s="34"/>
      <c r="P9" s="34"/>
      <c r="Q9" s="34"/>
      <c r="R9" s="34"/>
      <c r="S9" s="34"/>
      <c r="T9" s="34"/>
      <c r="U9" s="34"/>
      <c r="V9" s="34"/>
    </row>
    <row r="10" spans="1:37" s="4" customFormat="1" ht="11.25" x14ac:dyDescent="0.25">
      <c r="A10" s="253" t="s">
        <v>8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5"/>
      <c r="N10" s="35"/>
      <c r="O10" s="35"/>
      <c r="P10" s="35"/>
      <c r="Q10" s="35"/>
      <c r="R10" s="35"/>
      <c r="S10" s="35"/>
      <c r="T10" s="35"/>
      <c r="U10" s="35"/>
      <c r="V10" s="35"/>
    </row>
    <row r="11" spans="1:37" s="4" customFormat="1" ht="11.25" x14ac:dyDescent="0.25">
      <c r="A11" s="256" t="s">
        <v>9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N11" s="35"/>
      <c r="O11" s="35"/>
      <c r="P11" s="35"/>
      <c r="Q11" s="35"/>
      <c r="R11" s="35"/>
      <c r="S11" s="35"/>
      <c r="T11" s="35"/>
      <c r="U11" s="35"/>
      <c r="V11" s="35"/>
    </row>
    <row r="12" spans="1:37" s="4" customFormat="1" ht="11.25" x14ac:dyDescent="0.25">
      <c r="A12" s="256" t="s">
        <v>10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8"/>
      <c r="N12" s="35"/>
      <c r="O12" s="35"/>
      <c r="P12" s="35"/>
      <c r="Q12" s="35"/>
      <c r="R12" s="35"/>
      <c r="S12" s="35"/>
      <c r="T12" s="35"/>
      <c r="U12" s="35"/>
      <c r="V12" s="35"/>
    </row>
    <row r="13" spans="1:37" s="4" customFormat="1" ht="11.25" x14ac:dyDescent="0.25">
      <c r="A13" s="256" t="s">
        <v>11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8"/>
      <c r="N13" s="36"/>
      <c r="O13" s="36"/>
      <c r="P13" s="36"/>
      <c r="Q13" s="36"/>
      <c r="R13" s="36"/>
      <c r="S13" s="36"/>
      <c r="T13" s="36"/>
      <c r="U13" s="36"/>
      <c r="V13" s="36"/>
    </row>
    <row r="14" spans="1:37" s="4" customFormat="1" ht="11.25" x14ac:dyDescent="0.25">
      <c r="A14" s="256" t="s">
        <v>12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8"/>
      <c r="N14" s="36"/>
      <c r="O14" s="36"/>
      <c r="P14" s="36"/>
      <c r="Q14" s="36"/>
      <c r="R14" s="36"/>
      <c r="S14" s="36"/>
      <c r="T14" s="36"/>
      <c r="U14" s="36"/>
      <c r="V14" s="36"/>
    </row>
    <row r="15" spans="1:37" x14ac:dyDescent="0.25">
      <c r="A15" s="5"/>
      <c r="B15" s="5"/>
      <c r="C15" s="5"/>
      <c r="D15" s="5"/>
      <c r="E15" s="5"/>
      <c r="F15" s="6"/>
      <c r="G15" s="45"/>
      <c r="H15" s="45"/>
      <c r="I15" s="45"/>
      <c r="J15" s="45"/>
      <c r="K15" s="45"/>
    </row>
    <row r="16" spans="1:37" s="7" customFormat="1" ht="15" x14ac:dyDescent="0.25">
      <c r="A16" s="259" t="s">
        <v>13</v>
      </c>
      <c r="B16" s="259"/>
      <c r="C16" s="259"/>
      <c r="D16" s="259"/>
      <c r="E16" s="300" t="s">
        <v>14</v>
      </c>
      <c r="F16" s="303" t="s">
        <v>15</v>
      </c>
      <c r="G16" s="304"/>
      <c r="H16" s="304"/>
      <c r="I16" s="304"/>
      <c r="J16" s="304"/>
      <c r="K16" s="305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s="7" customFormat="1" ht="15" x14ac:dyDescent="0.25">
      <c r="A17" s="259"/>
      <c r="B17" s="259"/>
      <c r="C17" s="259"/>
      <c r="D17" s="259"/>
      <c r="E17" s="301"/>
      <c r="F17" s="289" t="s">
        <v>52</v>
      </c>
      <c r="G17" s="289" t="s">
        <v>16</v>
      </c>
      <c r="H17" s="289" t="s">
        <v>17</v>
      </c>
      <c r="I17" s="380" t="s">
        <v>53</v>
      </c>
      <c r="J17" s="381"/>
      <c r="K17" s="382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s="7" customFormat="1" ht="15" x14ac:dyDescent="0.25">
      <c r="A18" s="46" t="s">
        <v>18</v>
      </c>
      <c r="B18" s="47" t="s">
        <v>19</v>
      </c>
      <c r="C18" s="47" t="s">
        <v>20</v>
      </c>
      <c r="D18" s="47" t="s">
        <v>21</v>
      </c>
      <c r="E18" s="302"/>
      <c r="F18" s="290"/>
      <c r="G18" s="290"/>
      <c r="H18" s="290"/>
      <c r="I18" s="383"/>
      <c r="J18" s="384"/>
      <c r="K18" s="385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10" customFormat="1" ht="15" customHeight="1" x14ac:dyDescent="0.2">
      <c r="A19" s="291" t="s">
        <v>22</v>
      </c>
      <c r="B19" s="292"/>
      <c r="C19" s="292"/>
      <c r="D19" s="293"/>
      <c r="E19" s="113" t="s">
        <v>23</v>
      </c>
      <c r="F19" s="114">
        <v>100</v>
      </c>
      <c r="G19" s="114">
        <v>100</v>
      </c>
      <c r="H19" s="114">
        <v>100</v>
      </c>
      <c r="I19" s="379">
        <v>100</v>
      </c>
      <c r="J19" s="379"/>
      <c r="K19" s="379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7" s="10" customFormat="1" ht="15" customHeight="1" x14ac:dyDescent="0.2">
      <c r="A20" s="294"/>
      <c r="B20" s="295"/>
      <c r="C20" s="295"/>
      <c r="D20" s="296"/>
      <c r="E20" s="116" t="s">
        <v>994</v>
      </c>
      <c r="F20" s="117">
        <f>+F23+F26+F29</f>
        <v>0</v>
      </c>
      <c r="G20" s="117">
        <f t="shared" ref="G20:I21" si="0">+G23+G26+G29</f>
        <v>0</v>
      </c>
      <c r="H20" s="117">
        <f t="shared" si="0"/>
        <v>0</v>
      </c>
      <c r="I20" s="378">
        <f t="shared" si="0"/>
        <v>0</v>
      </c>
      <c r="J20" s="378"/>
      <c r="K20" s="378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7" s="10" customFormat="1" x14ac:dyDescent="0.2">
      <c r="A21" s="297"/>
      <c r="B21" s="298"/>
      <c r="C21" s="298"/>
      <c r="D21" s="299"/>
      <c r="E21" s="116" t="s">
        <v>991</v>
      </c>
      <c r="F21" s="117">
        <f>+F24+F27+F30</f>
        <v>3</v>
      </c>
      <c r="G21" s="117">
        <f t="shared" si="0"/>
        <v>3</v>
      </c>
      <c r="H21" s="117">
        <f t="shared" si="0"/>
        <v>3</v>
      </c>
      <c r="I21" s="378">
        <f t="shared" si="0"/>
        <v>3</v>
      </c>
      <c r="J21" s="378"/>
      <c r="K21" s="378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</row>
    <row r="22" spans="1:37" s="70" customFormat="1" ht="15" customHeight="1" x14ac:dyDescent="0.25">
      <c r="A22" s="469" t="s">
        <v>397</v>
      </c>
      <c r="B22" s="470"/>
      <c r="C22" s="470"/>
      <c r="D22" s="471"/>
      <c r="E22" s="113" t="s">
        <v>23</v>
      </c>
      <c r="F22" s="114">
        <f>(1-(F23/F24))*100</f>
        <v>100</v>
      </c>
      <c r="G22" s="114">
        <f t="shared" ref="G22:I22" si="1">(1-(G23/G24))*100</f>
        <v>100</v>
      </c>
      <c r="H22" s="114">
        <f t="shared" si="1"/>
        <v>100</v>
      </c>
      <c r="I22" s="379">
        <f t="shared" si="1"/>
        <v>100</v>
      </c>
      <c r="J22" s="379"/>
      <c r="K22" s="379"/>
    </row>
    <row r="23" spans="1:37" s="70" customFormat="1" x14ac:dyDescent="0.25">
      <c r="A23" s="472"/>
      <c r="B23" s="473"/>
      <c r="C23" s="473"/>
      <c r="D23" s="474"/>
      <c r="E23" s="116" t="s">
        <v>994</v>
      </c>
      <c r="F23" s="117">
        <v>0</v>
      </c>
      <c r="G23" s="117">
        <v>0</v>
      </c>
      <c r="H23" s="117">
        <v>0</v>
      </c>
      <c r="I23" s="378">
        <v>0</v>
      </c>
      <c r="J23" s="378"/>
      <c r="K23" s="378"/>
    </row>
    <row r="24" spans="1:37" s="70" customFormat="1" x14ac:dyDescent="0.25">
      <c r="A24" s="475"/>
      <c r="B24" s="476"/>
      <c r="C24" s="476"/>
      <c r="D24" s="477"/>
      <c r="E24" s="116" t="s">
        <v>991</v>
      </c>
      <c r="F24" s="117">
        <v>1</v>
      </c>
      <c r="G24" s="117">
        <v>1</v>
      </c>
      <c r="H24" s="117">
        <v>1</v>
      </c>
      <c r="I24" s="378">
        <v>1</v>
      </c>
      <c r="J24" s="378"/>
      <c r="K24" s="378"/>
    </row>
    <row r="25" spans="1:37" s="82" customFormat="1" ht="15" customHeight="1" x14ac:dyDescent="0.25">
      <c r="A25" s="469" t="s">
        <v>459</v>
      </c>
      <c r="B25" s="470"/>
      <c r="C25" s="470"/>
      <c r="D25" s="471"/>
      <c r="E25" s="113" t="s">
        <v>23</v>
      </c>
      <c r="F25" s="114">
        <f>(1-(F26/F27))*100</f>
        <v>100</v>
      </c>
      <c r="G25" s="114">
        <f t="shared" ref="G25:I25" si="2">(1-(G26/G27))*100</f>
        <v>100</v>
      </c>
      <c r="H25" s="114">
        <f t="shared" si="2"/>
        <v>100</v>
      </c>
      <c r="I25" s="379">
        <f t="shared" si="2"/>
        <v>100</v>
      </c>
      <c r="J25" s="379"/>
      <c r="K25" s="379"/>
    </row>
    <row r="26" spans="1:37" s="82" customFormat="1" x14ac:dyDescent="0.25">
      <c r="A26" s="472"/>
      <c r="B26" s="473"/>
      <c r="C26" s="473"/>
      <c r="D26" s="474"/>
      <c r="E26" s="116" t="s">
        <v>994</v>
      </c>
      <c r="F26" s="117">
        <v>0</v>
      </c>
      <c r="G26" s="117">
        <v>0</v>
      </c>
      <c r="H26" s="117">
        <v>0</v>
      </c>
      <c r="I26" s="378">
        <v>0</v>
      </c>
      <c r="J26" s="378"/>
      <c r="K26" s="378"/>
    </row>
    <row r="27" spans="1:37" s="82" customFormat="1" x14ac:dyDescent="0.25">
      <c r="A27" s="475"/>
      <c r="B27" s="476"/>
      <c r="C27" s="476"/>
      <c r="D27" s="477"/>
      <c r="E27" s="116" t="s">
        <v>991</v>
      </c>
      <c r="F27" s="117">
        <v>1</v>
      </c>
      <c r="G27" s="117">
        <v>1</v>
      </c>
      <c r="H27" s="117">
        <v>1</v>
      </c>
      <c r="I27" s="378">
        <v>1</v>
      </c>
      <c r="J27" s="378"/>
      <c r="K27" s="378"/>
    </row>
    <row r="28" spans="1:37" ht="15" customHeight="1" x14ac:dyDescent="0.25">
      <c r="A28" s="469" t="s">
        <v>473</v>
      </c>
      <c r="B28" s="470"/>
      <c r="C28" s="470"/>
      <c r="D28" s="471"/>
      <c r="E28" s="113" t="s">
        <v>23</v>
      </c>
      <c r="F28" s="114">
        <f>(1-(F29/F30))*100</f>
        <v>100</v>
      </c>
      <c r="G28" s="114">
        <f t="shared" ref="G28:I28" si="3">(1-(G29/G30))*100</f>
        <v>100</v>
      </c>
      <c r="H28" s="114">
        <f t="shared" si="3"/>
        <v>100</v>
      </c>
      <c r="I28" s="379">
        <f t="shared" si="3"/>
        <v>100</v>
      </c>
      <c r="J28" s="379"/>
      <c r="K28" s="379"/>
    </row>
    <row r="29" spans="1:37" x14ac:dyDescent="0.25">
      <c r="A29" s="472"/>
      <c r="B29" s="473"/>
      <c r="C29" s="473"/>
      <c r="D29" s="474"/>
      <c r="E29" s="116" t="s">
        <v>994</v>
      </c>
      <c r="F29" s="117">
        <v>0</v>
      </c>
      <c r="G29" s="117">
        <v>0</v>
      </c>
      <c r="H29" s="117">
        <v>0</v>
      </c>
      <c r="I29" s="378">
        <v>0</v>
      </c>
      <c r="J29" s="378"/>
      <c r="K29" s="378"/>
    </row>
    <row r="30" spans="1:37" x14ac:dyDescent="0.25">
      <c r="A30" s="475"/>
      <c r="B30" s="476"/>
      <c r="C30" s="476"/>
      <c r="D30" s="477"/>
      <c r="E30" s="116" t="s">
        <v>991</v>
      </c>
      <c r="F30" s="117">
        <v>1</v>
      </c>
      <c r="G30" s="117">
        <v>1</v>
      </c>
      <c r="H30" s="117">
        <v>1</v>
      </c>
      <c r="I30" s="378">
        <v>1</v>
      </c>
      <c r="J30" s="378"/>
      <c r="K30" s="378"/>
    </row>
  </sheetData>
  <dataConsolidate/>
  <mergeCells count="43">
    <mergeCell ref="A5:C5"/>
    <mergeCell ref="D5:K5"/>
    <mergeCell ref="A22:D24"/>
    <mergeCell ref="A25:D27"/>
    <mergeCell ref="A28:D30"/>
    <mergeCell ref="A1:K1"/>
    <mergeCell ref="A2:K2"/>
    <mergeCell ref="A3:K3"/>
    <mergeCell ref="A4:C4"/>
    <mergeCell ref="D4:K4"/>
    <mergeCell ref="A13:K13"/>
    <mergeCell ref="A6:C6"/>
    <mergeCell ref="D6:K6"/>
    <mergeCell ref="A7:C7"/>
    <mergeCell ref="D7:K7"/>
    <mergeCell ref="A8:C8"/>
    <mergeCell ref="D8:K8"/>
    <mergeCell ref="A9:C9"/>
    <mergeCell ref="D9:K9"/>
    <mergeCell ref="A10:K10"/>
    <mergeCell ref="A11:K11"/>
    <mergeCell ref="A12:K12"/>
    <mergeCell ref="A14:K14"/>
    <mergeCell ref="A16:D17"/>
    <mergeCell ref="E16:E18"/>
    <mergeCell ref="F16:K16"/>
    <mergeCell ref="F17:F18"/>
    <mergeCell ref="G17:G18"/>
    <mergeCell ref="H17:H18"/>
    <mergeCell ref="A19:D21"/>
    <mergeCell ref="I17:K18"/>
    <mergeCell ref="I20:K20"/>
    <mergeCell ref="I21:K21"/>
    <mergeCell ref="I23:K23"/>
    <mergeCell ref="I24:K24"/>
    <mergeCell ref="I26:K26"/>
    <mergeCell ref="I27:K27"/>
    <mergeCell ref="I29:K29"/>
    <mergeCell ref="I30:K30"/>
    <mergeCell ref="I19:K19"/>
    <mergeCell ref="I22:K22"/>
    <mergeCell ref="I25:K25"/>
    <mergeCell ref="I28:K2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ADA65-1F71-4461-8DA7-6941D652AE8B}">
  <sheetPr>
    <tabColor rgb="FF00B050"/>
  </sheetPr>
  <dimension ref="A1:AG577"/>
  <sheetViews>
    <sheetView zoomScaleNormal="100" zoomScaleSheetLayoutView="80" workbookViewId="0">
      <selection activeCell="N9" sqref="N9"/>
    </sheetView>
  </sheetViews>
  <sheetFormatPr baseColWidth="10" defaultRowHeight="12.75" x14ac:dyDescent="0.25"/>
  <cols>
    <col min="1" max="2" width="10.7109375" style="73" customWidth="1"/>
    <col min="3" max="4" width="10.7109375" style="73" hidden="1" customWidth="1"/>
    <col min="5" max="5" width="9.85546875" style="70" customWidth="1"/>
    <col min="6" max="9" width="12.7109375" style="85" customWidth="1"/>
    <col min="10" max="16384" width="11.42578125" style="70"/>
  </cols>
  <sheetData>
    <row r="1" spans="1:18" s="69" customFormat="1" ht="18.75" x14ac:dyDescent="0.25">
      <c r="A1" s="353" t="s">
        <v>892</v>
      </c>
      <c r="B1" s="353"/>
      <c r="C1" s="353"/>
      <c r="D1" s="353"/>
      <c r="E1" s="353"/>
      <c r="F1" s="353"/>
      <c r="G1" s="353"/>
      <c r="H1" s="353"/>
      <c r="I1" s="353"/>
    </row>
    <row r="2" spans="1:18" s="69" customFormat="1" ht="18.75" x14ac:dyDescent="0.25">
      <c r="A2" s="353" t="s">
        <v>1</v>
      </c>
      <c r="B2" s="353"/>
      <c r="C2" s="353"/>
      <c r="D2" s="353"/>
      <c r="E2" s="353"/>
      <c r="F2" s="353"/>
      <c r="G2" s="353"/>
      <c r="H2" s="353"/>
      <c r="I2" s="353"/>
    </row>
    <row r="3" spans="1:18" ht="6" customHeight="1" x14ac:dyDescent="0.25">
      <c r="A3" s="354"/>
      <c r="B3" s="354"/>
      <c r="C3" s="354"/>
      <c r="D3" s="354"/>
      <c r="E3" s="354"/>
      <c r="F3" s="354"/>
      <c r="G3" s="354"/>
      <c r="H3" s="354"/>
      <c r="I3" s="354"/>
    </row>
    <row r="4" spans="1:18" s="71" customFormat="1" ht="27.75" customHeight="1" x14ac:dyDescent="0.25">
      <c r="A4" s="355" t="s">
        <v>2</v>
      </c>
      <c r="B4" s="356"/>
      <c r="C4" s="357"/>
      <c r="D4" s="358" t="s">
        <v>893</v>
      </c>
      <c r="E4" s="358"/>
      <c r="F4" s="358"/>
      <c r="G4" s="358"/>
      <c r="H4" s="358"/>
      <c r="I4" s="359"/>
    </row>
    <row r="5" spans="1:18" s="71" customFormat="1" ht="26.25" customHeight="1" x14ac:dyDescent="0.25">
      <c r="A5" s="341" t="s">
        <v>3</v>
      </c>
      <c r="B5" s="342"/>
      <c r="C5" s="343"/>
      <c r="D5" s="344" t="s">
        <v>995</v>
      </c>
      <c r="E5" s="345"/>
      <c r="F5" s="345"/>
      <c r="G5" s="345"/>
      <c r="H5" s="345"/>
      <c r="I5" s="346"/>
    </row>
    <row r="6" spans="1:18" s="71" customFormat="1" ht="28.5" customHeight="1" x14ac:dyDescent="0.25">
      <c r="A6" s="341" t="s">
        <v>4</v>
      </c>
      <c r="B6" s="342"/>
      <c r="C6" s="343"/>
      <c r="D6" s="344" t="s">
        <v>997</v>
      </c>
      <c r="E6" s="345"/>
      <c r="F6" s="345"/>
      <c r="G6" s="345"/>
      <c r="H6" s="345"/>
      <c r="I6" s="346"/>
    </row>
    <row r="7" spans="1:18" s="71" customFormat="1" ht="18" customHeight="1" x14ac:dyDescent="0.25">
      <c r="A7" s="347" t="s">
        <v>5</v>
      </c>
      <c r="B7" s="348"/>
      <c r="C7" s="349"/>
      <c r="D7" s="350" t="s">
        <v>996</v>
      </c>
      <c r="E7" s="351"/>
      <c r="F7" s="351"/>
      <c r="G7" s="351"/>
      <c r="H7" s="351"/>
      <c r="I7" s="352"/>
    </row>
    <row r="8" spans="1:18" ht="5.25" customHeight="1" x14ac:dyDescent="0.25">
      <c r="A8" s="336"/>
      <c r="B8" s="336"/>
      <c r="C8" s="336"/>
      <c r="D8" s="337"/>
      <c r="E8" s="337"/>
      <c r="F8" s="337"/>
      <c r="G8" s="337"/>
      <c r="H8" s="337"/>
      <c r="I8" s="337"/>
    </row>
    <row r="9" spans="1:18" s="71" customFormat="1" ht="48.75" customHeight="1" x14ac:dyDescent="0.25">
      <c r="A9" s="333" t="s">
        <v>7</v>
      </c>
      <c r="B9" s="334"/>
      <c r="C9" s="335"/>
      <c r="D9" s="333" t="s">
        <v>998</v>
      </c>
      <c r="E9" s="334"/>
      <c r="F9" s="334"/>
      <c r="G9" s="334"/>
      <c r="H9" s="334"/>
      <c r="I9" s="335"/>
      <c r="J9" s="72"/>
      <c r="K9" s="72"/>
      <c r="L9" s="72"/>
      <c r="M9" s="72"/>
      <c r="N9" s="72"/>
      <c r="O9" s="72"/>
      <c r="P9" s="72"/>
      <c r="Q9" s="72"/>
      <c r="R9" s="72"/>
    </row>
    <row r="10" spans="1:18" ht="4.5" customHeight="1" x14ac:dyDescent="0.25">
      <c r="A10" s="336"/>
      <c r="B10" s="336"/>
      <c r="C10" s="336"/>
      <c r="D10" s="337"/>
      <c r="E10" s="337"/>
      <c r="F10" s="337"/>
      <c r="G10" s="337"/>
      <c r="H10" s="337"/>
      <c r="I10" s="337"/>
      <c r="J10" s="73"/>
      <c r="K10" s="73"/>
      <c r="L10" s="73"/>
      <c r="M10" s="73"/>
      <c r="N10" s="73"/>
      <c r="O10" s="73"/>
      <c r="P10" s="73"/>
      <c r="Q10" s="73"/>
      <c r="R10" s="73"/>
    </row>
    <row r="11" spans="1:18" s="74" customFormat="1" ht="11.25" x14ac:dyDescent="0.25">
      <c r="A11" s="338" t="s">
        <v>8</v>
      </c>
      <c r="B11" s="339"/>
      <c r="C11" s="339"/>
      <c r="D11" s="339"/>
      <c r="E11" s="339"/>
      <c r="F11" s="339"/>
      <c r="G11" s="339"/>
      <c r="H11" s="339"/>
      <c r="I11" s="340"/>
      <c r="J11" s="75"/>
      <c r="K11" s="75"/>
      <c r="L11" s="75"/>
      <c r="M11" s="75"/>
      <c r="N11" s="75"/>
      <c r="O11" s="75"/>
      <c r="P11" s="75"/>
      <c r="Q11" s="75"/>
      <c r="R11" s="75"/>
    </row>
    <row r="12" spans="1:18" s="74" customFormat="1" ht="11.25" x14ac:dyDescent="0.25">
      <c r="A12" s="325" t="s">
        <v>9</v>
      </c>
      <c r="B12" s="326"/>
      <c r="C12" s="326"/>
      <c r="D12" s="326"/>
      <c r="E12" s="326"/>
      <c r="F12" s="326"/>
      <c r="G12" s="326"/>
      <c r="H12" s="326"/>
      <c r="I12" s="327"/>
      <c r="J12" s="75"/>
      <c r="K12" s="75"/>
      <c r="L12" s="75"/>
      <c r="M12" s="75"/>
      <c r="N12" s="75"/>
      <c r="O12" s="75"/>
      <c r="P12" s="75"/>
      <c r="Q12" s="75"/>
      <c r="R12" s="75"/>
    </row>
    <row r="13" spans="1:18" s="74" customFormat="1" ht="11.25" x14ac:dyDescent="0.25">
      <c r="A13" s="325" t="s">
        <v>10</v>
      </c>
      <c r="B13" s="326"/>
      <c r="C13" s="326"/>
      <c r="D13" s="326"/>
      <c r="E13" s="326"/>
      <c r="F13" s="326"/>
      <c r="G13" s="326"/>
      <c r="H13" s="326"/>
      <c r="I13" s="327"/>
      <c r="J13" s="75"/>
      <c r="K13" s="75"/>
      <c r="L13" s="75"/>
      <c r="M13" s="75"/>
      <c r="N13" s="75"/>
      <c r="O13" s="75"/>
      <c r="P13" s="75"/>
      <c r="Q13" s="75"/>
      <c r="R13" s="75"/>
    </row>
    <row r="14" spans="1:18" s="74" customFormat="1" ht="11.25" x14ac:dyDescent="0.25">
      <c r="A14" s="325" t="s">
        <v>11</v>
      </c>
      <c r="B14" s="326"/>
      <c r="C14" s="326"/>
      <c r="D14" s="326"/>
      <c r="E14" s="326"/>
      <c r="F14" s="326"/>
      <c r="G14" s="326"/>
      <c r="H14" s="326"/>
      <c r="I14" s="327"/>
      <c r="J14" s="76"/>
      <c r="K14" s="76"/>
      <c r="L14" s="76"/>
      <c r="M14" s="76"/>
      <c r="N14" s="76"/>
      <c r="O14" s="76"/>
      <c r="P14" s="76"/>
      <c r="Q14" s="76"/>
      <c r="R14" s="76"/>
    </row>
    <row r="15" spans="1:18" s="74" customFormat="1" ht="11.25" x14ac:dyDescent="0.25">
      <c r="A15" s="325" t="s">
        <v>12</v>
      </c>
      <c r="B15" s="326"/>
      <c r="C15" s="326"/>
      <c r="D15" s="326"/>
      <c r="E15" s="326"/>
      <c r="F15" s="326"/>
      <c r="G15" s="326"/>
      <c r="H15" s="326"/>
      <c r="I15" s="327"/>
      <c r="J15" s="76"/>
      <c r="K15" s="76"/>
      <c r="L15" s="76"/>
      <c r="M15" s="76"/>
      <c r="N15" s="76"/>
      <c r="O15" s="76"/>
      <c r="P15" s="76"/>
      <c r="Q15" s="76"/>
      <c r="R15" s="76"/>
    </row>
    <row r="16" spans="1:18" ht="6" customHeight="1" x14ac:dyDescent="0.25">
      <c r="A16" s="86"/>
      <c r="B16" s="86"/>
      <c r="C16" s="86"/>
      <c r="D16" s="86"/>
      <c r="E16" s="86"/>
      <c r="F16" s="87"/>
      <c r="G16" s="88"/>
      <c r="H16" s="88"/>
      <c r="I16" s="88"/>
    </row>
    <row r="17" spans="1:33" s="77" customFormat="1" ht="15" customHeight="1" x14ac:dyDescent="0.25">
      <c r="A17" s="328" t="s">
        <v>13</v>
      </c>
      <c r="B17" s="328"/>
      <c r="C17" s="328"/>
      <c r="D17" s="328"/>
      <c r="E17" s="328" t="s">
        <v>14</v>
      </c>
      <c r="F17" s="331" t="s">
        <v>15</v>
      </c>
      <c r="G17" s="332"/>
      <c r="H17" s="482"/>
      <c r="I17" s="483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s="77" customFormat="1" ht="15" x14ac:dyDescent="0.25">
      <c r="A18" s="328"/>
      <c r="B18" s="328"/>
      <c r="C18" s="328"/>
      <c r="D18" s="328"/>
      <c r="E18" s="328"/>
      <c r="F18" s="360" t="s">
        <v>52</v>
      </c>
      <c r="G18" s="360" t="s">
        <v>16</v>
      </c>
      <c r="H18" s="360" t="s">
        <v>17</v>
      </c>
      <c r="I18" s="360" t="s">
        <v>53</v>
      </c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s="77" customFormat="1" ht="15" x14ac:dyDescent="0.25">
      <c r="A19" s="165" t="s">
        <v>18</v>
      </c>
      <c r="B19" s="166" t="s">
        <v>19</v>
      </c>
      <c r="C19" s="166" t="s">
        <v>20</v>
      </c>
      <c r="D19" s="166" t="s">
        <v>21</v>
      </c>
      <c r="E19" s="328"/>
      <c r="F19" s="360"/>
      <c r="G19" s="360"/>
      <c r="H19" s="360"/>
      <c r="I19" s="360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</row>
    <row r="20" spans="1:33" s="80" customFormat="1" x14ac:dyDescent="0.2">
      <c r="A20" s="449" t="s">
        <v>22</v>
      </c>
      <c r="B20" s="449"/>
      <c r="C20" s="449"/>
      <c r="D20" s="449"/>
      <c r="E20" s="184" t="s">
        <v>23</v>
      </c>
      <c r="F20" s="456">
        <f>1-F21/F22</f>
        <v>0.4838709677419355</v>
      </c>
      <c r="G20" s="456">
        <f t="shared" ref="G20:H20" si="0">1-G21/G22</f>
        <v>0.38709677419354838</v>
      </c>
      <c r="H20" s="456">
        <f t="shared" si="0"/>
        <v>0.16129032258064513</v>
      </c>
      <c r="I20" s="456">
        <f>1-I21/I22</f>
        <v>6.4516129032258118E-2</v>
      </c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</row>
    <row r="21" spans="1:33" s="80" customFormat="1" x14ac:dyDescent="0.2">
      <c r="A21" s="449"/>
      <c r="B21" s="449"/>
      <c r="C21" s="449"/>
      <c r="D21" s="449"/>
      <c r="E21" s="184" t="s">
        <v>999</v>
      </c>
      <c r="F21" s="115">
        <f>F24+F87+F129+F132+F174+F198+F234+F252+F282+F333+F366+F393+F405+F417+F429+F456+F498+F558</f>
        <v>16</v>
      </c>
      <c r="G21" s="115">
        <f t="shared" ref="G21:I22" si="1">G24+G87+G129+G132+G174+G198+G234+G252+G282+G333+G366+G393+G405+G417+G429+G456+G498+G558</f>
        <v>19</v>
      </c>
      <c r="H21" s="115">
        <f t="shared" si="1"/>
        <v>26</v>
      </c>
      <c r="I21" s="115">
        <f t="shared" si="1"/>
        <v>29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</row>
    <row r="22" spans="1:33" s="80" customFormat="1" x14ac:dyDescent="0.2">
      <c r="A22" s="449"/>
      <c r="B22" s="449"/>
      <c r="C22" s="449"/>
      <c r="D22" s="449"/>
      <c r="E22" s="184" t="s">
        <v>1000</v>
      </c>
      <c r="F22" s="115">
        <f>F25+F88+F130+F133+F175+F199+F235+F253+F283+F334+F367+F394+F406+F418+F430+F457+F499+F559</f>
        <v>31</v>
      </c>
      <c r="G22" s="115">
        <f t="shared" si="1"/>
        <v>31</v>
      </c>
      <c r="H22" s="115">
        <f t="shared" si="1"/>
        <v>31</v>
      </c>
      <c r="I22" s="115">
        <f t="shared" si="1"/>
        <v>31</v>
      </c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</row>
    <row r="23" spans="1:33" ht="15" customHeight="1" x14ac:dyDescent="0.25">
      <c r="A23" s="478" t="s">
        <v>133</v>
      </c>
      <c r="B23" s="315"/>
      <c r="C23" s="315"/>
      <c r="D23" s="316"/>
      <c r="E23" s="457" t="s">
        <v>23</v>
      </c>
      <c r="F23" s="41">
        <f>1-F24/F25</f>
        <v>0.33333333333333337</v>
      </c>
      <c r="G23" s="41">
        <f t="shared" ref="G23:I23" si="2">1-G24/G25</f>
        <v>0.33333333333333337</v>
      </c>
      <c r="H23" s="41">
        <f t="shared" si="2"/>
        <v>0</v>
      </c>
      <c r="I23" s="41">
        <f t="shared" si="2"/>
        <v>0</v>
      </c>
    </row>
    <row r="24" spans="1:33" x14ac:dyDescent="0.25">
      <c r="A24" s="479"/>
      <c r="B24" s="480"/>
      <c r="C24" s="480"/>
      <c r="D24" s="318"/>
      <c r="E24" s="184" t="s">
        <v>999</v>
      </c>
      <c r="F24" s="460">
        <v>2</v>
      </c>
      <c r="G24" s="461">
        <v>2</v>
      </c>
      <c r="H24" s="461">
        <v>3</v>
      </c>
      <c r="I24" s="461">
        <v>3</v>
      </c>
    </row>
    <row r="25" spans="1:33" x14ac:dyDescent="0.25">
      <c r="A25" s="481"/>
      <c r="B25" s="319"/>
      <c r="C25" s="319"/>
      <c r="D25" s="320"/>
      <c r="E25" s="184" t="s">
        <v>1000</v>
      </c>
      <c r="F25" s="460">
        <v>3</v>
      </c>
      <c r="G25" s="461">
        <v>3</v>
      </c>
      <c r="H25" s="461">
        <v>3</v>
      </c>
      <c r="I25" s="461">
        <v>3</v>
      </c>
    </row>
    <row r="26" spans="1:33" hidden="1" x14ac:dyDescent="0.25">
      <c r="A26" s="457"/>
      <c r="B26" s="457"/>
      <c r="C26" s="462" t="s">
        <v>133</v>
      </c>
      <c r="D26" s="462"/>
      <c r="E26" s="457" t="s">
        <v>23</v>
      </c>
      <c r="F26" s="41"/>
      <c r="G26" s="41"/>
      <c r="H26" s="41"/>
      <c r="I26" s="41"/>
    </row>
    <row r="27" spans="1:33" hidden="1" x14ac:dyDescent="0.25">
      <c r="A27" s="457"/>
      <c r="B27" s="457"/>
      <c r="C27" s="462"/>
      <c r="D27" s="462"/>
      <c r="E27" s="459" t="s">
        <v>24</v>
      </c>
      <c r="F27" s="27"/>
      <c r="G27" s="38"/>
      <c r="H27" s="38"/>
      <c r="I27" s="38"/>
    </row>
    <row r="28" spans="1:33" hidden="1" x14ac:dyDescent="0.25">
      <c r="A28" s="457"/>
      <c r="B28" s="457"/>
      <c r="C28" s="462"/>
      <c r="D28" s="462"/>
      <c r="E28" s="459" t="s">
        <v>25</v>
      </c>
      <c r="F28" s="460"/>
      <c r="G28" s="463"/>
      <c r="H28" s="463"/>
      <c r="I28" s="463"/>
    </row>
    <row r="29" spans="1:33" hidden="1" x14ac:dyDescent="0.25">
      <c r="A29" s="457"/>
      <c r="B29" s="457"/>
      <c r="C29" s="462" t="s">
        <v>872</v>
      </c>
      <c r="D29" s="462"/>
      <c r="E29" s="457" t="s">
        <v>23</v>
      </c>
      <c r="F29" s="464"/>
      <c r="G29" s="463"/>
      <c r="H29" s="463"/>
      <c r="I29" s="463"/>
    </row>
    <row r="30" spans="1:33" hidden="1" x14ac:dyDescent="0.25">
      <c r="A30" s="457"/>
      <c r="B30" s="457"/>
      <c r="C30" s="462"/>
      <c r="D30" s="462"/>
      <c r="E30" s="459" t="s">
        <v>24</v>
      </c>
      <c r="F30" s="464"/>
      <c r="G30" s="463"/>
      <c r="H30" s="463"/>
      <c r="I30" s="463"/>
    </row>
    <row r="31" spans="1:33" hidden="1" x14ac:dyDescent="0.25">
      <c r="A31" s="457"/>
      <c r="B31" s="457"/>
      <c r="C31" s="462"/>
      <c r="D31" s="462"/>
      <c r="E31" s="459" t="s">
        <v>25</v>
      </c>
      <c r="F31" s="464"/>
      <c r="G31" s="463"/>
      <c r="H31" s="463"/>
      <c r="I31" s="463"/>
    </row>
    <row r="32" spans="1:33" hidden="1" x14ac:dyDescent="0.25">
      <c r="A32" s="457"/>
      <c r="B32" s="457"/>
      <c r="C32" s="462" t="s">
        <v>873</v>
      </c>
      <c r="D32" s="462"/>
      <c r="E32" s="457" t="s">
        <v>23</v>
      </c>
      <c r="F32" s="464"/>
      <c r="G32" s="463"/>
      <c r="H32" s="463"/>
      <c r="I32" s="463"/>
    </row>
    <row r="33" spans="1:9" hidden="1" x14ac:dyDescent="0.25">
      <c r="A33" s="457"/>
      <c r="B33" s="457"/>
      <c r="C33" s="462"/>
      <c r="D33" s="462"/>
      <c r="E33" s="459" t="s">
        <v>24</v>
      </c>
      <c r="F33" s="464"/>
      <c r="G33" s="463"/>
      <c r="H33" s="463"/>
      <c r="I33" s="463"/>
    </row>
    <row r="34" spans="1:9" hidden="1" x14ac:dyDescent="0.25">
      <c r="A34" s="457"/>
      <c r="B34" s="457"/>
      <c r="C34" s="462"/>
      <c r="D34" s="462"/>
      <c r="E34" s="459" t="s">
        <v>25</v>
      </c>
      <c r="F34" s="464"/>
      <c r="G34" s="463"/>
      <c r="H34" s="463"/>
      <c r="I34" s="463"/>
    </row>
    <row r="35" spans="1:9" hidden="1" x14ac:dyDescent="0.25">
      <c r="A35" s="457"/>
      <c r="B35" s="457"/>
      <c r="C35" s="462" t="s">
        <v>148</v>
      </c>
      <c r="D35" s="462"/>
      <c r="E35" s="457" t="s">
        <v>23</v>
      </c>
      <c r="F35" s="464"/>
      <c r="G35" s="463"/>
      <c r="H35" s="463"/>
      <c r="I35" s="463"/>
    </row>
    <row r="36" spans="1:9" hidden="1" x14ac:dyDescent="0.25">
      <c r="A36" s="457"/>
      <c r="B36" s="457"/>
      <c r="C36" s="462"/>
      <c r="D36" s="462"/>
      <c r="E36" s="459" t="s">
        <v>24</v>
      </c>
      <c r="F36" s="464"/>
      <c r="G36" s="463"/>
      <c r="H36" s="463"/>
      <c r="I36" s="463"/>
    </row>
    <row r="37" spans="1:9" hidden="1" x14ac:dyDescent="0.25">
      <c r="A37" s="457"/>
      <c r="B37" s="457"/>
      <c r="C37" s="462"/>
      <c r="D37" s="462"/>
      <c r="E37" s="459" t="s">
        <v>25</v>
      </c>
      <c r="F37" s="464"/>
      <c r="G37" s="463"/>
      <c r="H37" s="463"/>
      <c r="I37" s="463"/>
    </row>
    <row r="38" spans="1:9" hidden="1" x14ac:dyDescent="0.25">
      <c r="A38" s="457"/>
      <c r="B38" s="457"/>
      <c r="C38" s="462" t="s">
        <v>152</v>
      </c>
      <c r="D38" s="462"/>
      <c r="E38" s="457" t="s">
        <v>23</v>
      </c>
      <c r="F38" s="464"/>
      <c r="G38" s="463"/>
      <c r="H38" s="463"/>
      <c r="I38" s="463"/>
    </row>
    <row r="39" spans="1:9" hidden="1" x14ac:dyDescent="0.25">
      <c r="A39" s="457"/>
      <c r="B39" s="457"/>
      <c r="C39" s="462"/>
      <c r="D39" s="462"/>
      <c r="E39" s="459" t="s">
        <v>24</v>
      </c>
      <c r="F39" s="465"/>
      <c r="G39" s="461"/>
      <c r="H39" s="461"/>
      <c r="I39" s="461"/>
    </row>
    <row r="40" spans="1:9" hidden="1" x14ac:dyDescent="0.25">
      <c r="A40" s="457"/>
      <c r="B40" s="457"/>
      <c r="C40" s="462"/>
      <c r="D40" s="462"/>
      <c r="E40" s="459" t="s">
        <v>25</v>
      </c>
      <c r="F40" s="464"/>
      <c r="G40" s="463"/>
      <c r="H40" s="463"/>
      <c r="I40" s="463"/>
    </row>
    <row r="41" spans="1:9" hidden="1" x14ac:dyDescent="0.25">
      <c r="A41" s="457"/>
      <c r="B41" s="457"/>
      <c r="C41" s="462" t="s">
        <v>874</v>
      </c>
      <c r="D41" s="462"/>
      <c r="E41" s="457" t="s">
        <v>23</v>
      </c>
      <c r="F41" s="464"/>
      <c r="G41" s="463"/>
      <c r="H41" s="463"/>
      <c r="I41" s="463"/>
    </row>
    <row r="42" spans="1:9" hidden="1" x14ac:dyDescent="0.25">
      <c r="A42" s="457"/>
      <c r="B42" s="457"/>
      <c r="C42" s="462"/>
      <c r="D42" s="462"/>
      <c r="E42" s="459" t="s">
        <v>24</v>
      </c>
      <c r="F42" s="464"/>
      <c r="G42" s="463"/>
      <c r="H42" s="463"/>
      <c r="I42" s="463"/>
    </row>
    <row r="43" spans="1:9" hidden="1" x14ac:dyDescent="0.25">
      <c r="A43" s="457"/>
      <c r="B43" s="457"/>
      <c r="C43" s="462"/>
      <c r="D43" s="462"/>
      <c r="E43" s="459" t="s">
        <v>25</v>
      </c>
      <c r="F43" s="464"/>
      <c r="G43" s="463"/>
      <c r="H43" s="463"/>
      <c r="I43" s="463"/>
    </row>
    <row r="44" spans="1:9" hidden="1" x14ac:dyDescent="0.25">
      <c r="A44" s="457"/>
      <c r="B44" s="457"/>
      <c r="C44" s="462" t="s">
        <v>156</v>
      </c>
      <c r="D44" s="462"/>
      <c r="E44" s="457" t="s">
        <v>23</v>
      </c>
      <c r="F44" s="464"/>
      <c r="G44" s="463"/>
      <c r="H44" s="463"/>
      <c r="I44" s="463"/>
    </row>
    <row r="45" spans="1:9" hidden="1" x14ac:dyDescent="0.25">
      <c r="A45" s="457"/>
      <c r="B45" s="457"/>
      <c r="C45" s="462"/>
      <c r="D45" s="462"/>
      <c r="E45" s="459" t="s">
        <v>24</v>
      </c>
      <c r="F45" s="464"/>
      <c r="G45" s="463"/>
      <c r="H45" s="463"/>
      <c r="I45" s="463"/>
    </row>
    <row r="46" spans="1:9" hidden="1" x14ac:dyDescent="0.25">
      <c r="A46" s="457"/>
      <c r="B46" s="457"/>
      <c r="C46" s="462"/>
      <c r="D46" s="462"/>
      <c r="E46" s="459" t="s">
        <v>25</v>
      </c>
      <c r="F46" s="464"/>
      <c r="G46" s="463"/>
      <c r="H46" s="463"/>
      <c r="I46" s="463"/>
    </row>
    <row r="47" spans="1:9" hidden="1" x14ac:dyDescent="0.25">
      <c r="A47" s="457"/>
      <c r="B47" s="457"/>
      <c r="C47" s="462" t="s">
        <v>875</v>
      </c>
      <c r="D47" s="462"/>
      <c r="E47" s="457" t="s">
        <v>23</v>
      </c>
      <c r="F47" s="464"/>
      <c r="G47" s="463"/>
      <c r="H47" s="463"/>
      <c r="I47" s="463"/>
    </row>
    <row r="48" spans="1:9" hidden="1" x14ac:dyDescent="0.25">
      <c r="A48" s="457"/>
      <c r="B48" s="457"/>
      <c r="C48" s="462"/>
      <c r="D48" s="462"/>
      <c r="E48" s="459" t="s">
        <v>24</v>
      </c>
      <c r="F48" s="464"/>
      <c r="G48" s="463"/>
      <c r="H48" s="463"/>
      <c r="I48" s="463"/>
    </row>
    <row r="49" spans="1:9" hidden="1" x14ac:dyDescent="0.25">
      <c r="A49" s="457"/>
      <c r="B49" s="457"/>
      <c r="C49" s="462"/>
      <c r="D49" s="462"/>
      <c r="E49" s="459" t="s">
        <v>25</v>
      </c>
      <c r="F49" s="464"/>
      <c r="G49" s="463"/>
      <c r="H49" s="463"/>
      <c r="I49" s="463"/>
    </row>
    <row r="50" spans="1:9" hidden="1" x14ac:dyDescent="0.25">
      <c r="A50" s="457"/>
      <c r="B50" s="458" t="s">
        <v>164</v>
      </c>
      <c r="C50" s="458"/>
      <c r="D50" s="458"/>
      <c r="E50" s="457" t="s">
        <v>23</v>
      </c>
      <c r="F50" s="464"/>
      <c r="G50" s="463"/>
      <c r="H50" s="463"/>
      <c r="I50" s="463"/>
    </row>
    <row r="51" spans="1:9" hidden="1" x14ac:dyDescent="0.25">
      <c r="A51" s="457"/>
      <c r="B51" s="458"/>
      <c r="C51" s="458"/>
      <c r="D51" s="458"/>
      <c r="E51" s="459" t="s">
        <v>24</v>
      </c>
      <c r="F51" s="464"/>
      <c r="G51" s="463"/>
      <c r="H51" s="463"/>
      <c r="I51" s="463"/>
    </row>
    <row r="52" spans="1:9" hidden="1" x14ac:dyDescent="0.25">
      <c r="A52" s="457"/>
      <c r="B52" s="458"/>
      <c r="C52" s="458"/>
      <c r="D52" s="458"/>
      <c r="E52" s="459" t="s">
        <v>25</v>
      </c>
      <c r="F52" s="464"/>
      <c r="G52" s="463"/>
      <c r="H52" s="463"/>
      <c r="I52" s="463"/>
    </row>
    <row r="53" spans="1:9" hidden="1" x14ac:dyDescent="0.25">
      <c r="A53" s="457"/>
      <c r="B53" s="457"/>
      <c r="C53" s="462" t="s">
        <v>165</v>
      </c>
      <c r="D53" s="462"/>
      <c r="E53" s="457" t="s">
        <v>23</v>
      </c>
      <c r="F53" s="464"/>
      <c r="G53" s="463"/>
      <c r="H53" s="463"/>
      <c r="I53" s="463"/>
    </row>
    <row r="54" spans="1:9" hidden="1" x14ac:dyDescent="0.25">
      <c r="A54" s="457"/>
      <c r="B54" s="457"/>
      <c r="C54" s="462"/>
      <c r="D54" s="462"/>
      <c r="E54" s="459" t="s">
        <v>24</v>
      </c>
      <c r="F54" s="464"/>
      <c r="G54" s="463"/>
      <c r="H54" s="463"/>
      <c r="I54" s="463"/>
    </row>
    <row r="55" spans="1:9" hidden="1" x14ac:dyDescent="0.25">
      <c r="A55" s="457"/>
      <c r="B55" s="457"/>
      <c r="C55" s="462"/>
      <c r="D55" s="462"/>
      <c r="E55" s="459" t="s">
        <v>25</v>
      </c>
      <c r="F55" s="464"/>
      <c r="G55" s="463"/>
      <c r="H55" s="463"/>
      <c r="I55" s="463"/>
    </row>
    <row r="56" spans="1:9" hidden="1" x14ac:dyDescent="0.25">
      <c r="A56" s="457"/>
      <c r="B56" s="457"/>
      <c r="C56" s="462" t="s">
        <v>657</v>
      </c>
      <c r="D56" s="462"/>
      <c r="E56" s="457" t="s">
        <v>23</v>
      </c>
      <c r="F56" s="464"/>
      <c r="G56" s="463"/>
      <c r="H56" s="463"/>
      <c r="I56" s="463"/>
    </row>
    <row r="57" spans="1:9" hidden="1" x14ac:dyDescent="0.25">
      <c r="A57" s="457"/>
      <c r="B57" s="457"/>
      <c r="C57" s="462"/>
      <c r="D57" s="462"/>
      <c r="E57" s="459" t="s">
        <v>24</v>
      </c>
      <c r="F57" s="464"/>
      <c r="G57" s="463"/>
      <c r="H57" s="463"/>
      <c r="I57" s="463"/>
    </row>
    <row r="58" spans="1:9" hidden="1" x14ac:dyDescent="0.25">
      <c r="A58" s="457"/>
      <c r="B58" s="457"/>
      <c r="C58" s="462"/>
      <c r="D58" s="462"/>
      <c r="E58" s="459" t="s">
        <v>25</v>
      </c>
      <c r="F58" s="464"/>
      <c r="G58" s="463"/>
      <c r="H58" s="463"/>
      <c r="I58" s="463"/>
    </row>
    <row r="59" spans="1:9" hidden="1" x14ac:dyDescent="0.25">
      <c r="A59" s="457"/>
      <c r="B59" s="457"/>
      <c r="C59" s="462" t="s">
        <v>168</v>
      </c>
      <c r="D59" s="462"/>
      <c r="E59" s="457" t="s">
        <v>23</v>
      </c>
      <c r="F59" s="464"/>
      <c r="G59" s="463"/>
      <c r="H59" s="463"/>
      <c r="I59" s="463"/>
    </row>
    <row r="60" spans="1:9" hidden="1" x14ac:dyDescent="0.25">
      <c r="A60" s="457"/>
      <c r="B60" s="457"/>
      <c r="C60" s="462"/>
      <c r="D60" s="462"/>
      <c r="E60" s="459" t="s">
        <v>24</v>
      </c>
      <c r="F60" s="464"/>
      <c r="G60" s="463"/>
      <c r="H60" s="463"/>
      <c r="I60" s="463"/>
    </row>
    <row r="61" spans="1:9" hidden="1" x14ac:dyDescent="0.25">
      <c r="A61" s="457"/>
      <c r="B61" s="457"/>
      <c r="C61" s="462"/>
      <c r="D61" s="462"/>
      <c r="E61" s="459" t="s">
        <v>25</v>
      </c>
      <c r="F61" s="464"/>
      <c r="G61" s="463"/>
      <c r="H61" s="463"/>
      <c r="I61" s="463"/>
    </row>
    <row r="62" spans="1:9" hidden="1" x14ac:dyDescent="0.25">
      <c r="A62" s="457"/>
      <c r="B62" s="457"/>
      <c r="C62" s="462" t="s">
        <v>170</v>
      </c>
      <c r="D62" s="462"/>
      <c r="E62" s="457" t="s">
        <v>23</v>
      </c>
      <c r="F62" s="464"/>
      <c r="G62" s="463"/>
      <c r="H62" s="463"/>
      <c r="I62" s="463"/>
    </row>
    <row r="63" spans="1:9" hidden="1" x14ac:dyDescent="0.25">
      <c r="A63" s="457"/>
      <c r="B63" s="457"/>
      <c r="C63" s="462"/>
      <c r="D63" s="462"/>
      <c r="E63" s="459" t="s">
        <v>24</v>
      </c>
      <c r="F63" s="464"/>
      <c r="G63" s="463"/>
      <c r="H63" s="463"/>
      <c r="I63" s="463"/>
    </row>
    <row r="64" spans="1:9" hidden="1" x14ac:dyDescent="0.25">
      <c r="A64" s="457"/>
      <c r="B64" s="457"/>
      <c r="C64" s="462"/>
      <c r="D64" s="462"/>
      <c r="E64" s="459" t="s">
        <v>25</v>
      </c>
      <c r="F64" s="464"/>
      <c r="G64" s="463"/>
      <c r="H64" s="463"/>
      <c r="I64" s="463"/>
    </row>
    <row r="65" spans="1:9" hidden="1" x14ac:dyDescent="0.25">
      <c r="A65" s="457"/>
      <c r="B65" s="457"/>
      <c r="C65" s="462" t="s">
        <v>172</v>
      </c>
      <c r="D65" s="462"/>
      <c r="E65" s="457" t="s">
        <v>23</v>
      </c>
      <c r="F65" s="464"/>
      <c r="G65" s="463"/>
      <c r="H65" s="463"/>
      <c r="I65" s="463"/>
    </row>
    <row r="66" spans="1:9" hidden="1" x14ac:dyDescent="0.25">
      <c r="A66" s="457"/>
      <c r="B66" s="457"/>
      <c r="C66" s="462"/>
      <c r="D66" s="462"/>
      <c r="E66" s="459" t="s">
        <v>24</v>
      </c>
      <c r="F66" s="464"/>
      <c r="G66" s="463"/>
      <c r="H66" s="463"/>
      <c r="I66" s="463"/>
    </row>
    <row r="67" spans="1:9" hidden="1" x14ac:dyDescent="0.25">
      <c r="A67" s="457"/>
      <c r="B67" s="457"/>
      <c r="C67" s="462"/>
      <c r="D67" s="462"/>
      <c r="E67" s="459" t="s">
        <v>25</v>
      </c>
      <c r="F67" s="464"/>
      <c r="G67" s="463"/>
      <c r="H67" s="463"/>
      <c r="I67" s="463"/>
    </row>
    <row r="68" spans="1:9" hidden="1" x14ac:dyDescent="0.25">
      <c r="A68" s="457"/>
      <c r="B68" s="457"/>
      <c r="C68" s="462" t="s">
        <v>175</v>
      </c>
      <c r="D68" s="462"/>
      <c r="E68" s="457" t="s">
        <v>23</v>
      </c>
      <c r="F68" s="464"/>
      <c r="G68" s="463"/>
      <c r="H68" s="463"/>
      <c r="I68" s="463"/>
    </row>
    <row r="69" spans="1:9" hidden="1" x14ac:dyDescent="0.25">
      <c r="A69" s="457"/>
      <c r="B69" s="457"/>
      <c r="C69" s="462"/>
      <c r="D69" s="462"/>
      <c r="E69" s="459" t="s">
        <v>24</v>
      </c>
      <c r="F69" s="464"/>
      <c r="G69" s="463"/>
      <c r="H69" s="463"/>
      <c r="I69" s="463"/>
    </row>
    <row r="70" spans="1:9" hidden="1" x14ac:dyDescent="0.25">
      <c r="A70" s="457"/>
      <c r="B70" s="457"/>
      <c r="C70" s="462"/>
      <c r="D70" s="462"/>
      <c r="E70" s="459" t="s">
        <v>25</v>
      </c>
      <c r="F70" s="464"/>
      <c r="G70" s="463"/>
      <c r="H70" s="463"/>
      <c r="I70" s="463"/>
    </row>
    <row r="71" spans="1:9" hidden="1" x14ac:dyDescent="0.25">
      <c r="A71" s="457"/>
      <c r="B71" s="457"/>
      <c r="C71" s="462" t="s">
        <v>178</v>
      </c>
      <c r="D71" s="462"/>
      <c r="E71" s="457" t="s">
        <v>23</v>
      </c>
      <c r="F71" s="464"/>
      <c r="G71" s="463"/>
      <c r="H71" s="463"/>
      <c r="I71" s="463"/>
    </row>
    <row r="72" spans="1:9" hidden="1" x14ac:dyDescent="0.25">
      <c r="A72" s="457"/>
      <c r="B72" s="457"/>
      <c r="C72" s="462"/>
      <c r="D72" s="462"/>
      <c r="E72" s="459" t="s">
        <v>24</v>
      </c>
      <c r="F72" s="464"/>
      <c r="G72" s="463"/>
      <c r="H72" s="463"/>
      <c r="I72" s="463"/>
    </row>
    <row r="73" spans="1:9" hidden="1" x14ac:dyDescent="0.25">
      <c r="A73" s="457"/>
      <c r="B73" s="457"/>
      <c r="C73" s="462"/>
      <c r="D73" s="462"/>
      <c r="E73" s="459" t="s">
        <v>25</v>
      </c>
      <c r="F73" s="464"/>
      <c r="G73" s="463"/>
      <c r="H73" s="463"/>
      <c r="I73" s="463"/>
    </row>
    <row r="74" spans="1:9" hidden="1" x14ac:dyDescent="0.25">
      <c r="A74" s="457"/>
      <c r="B74" s="457"/>
      <c r="C74" s="462" t="s">
        <v>180</v>
      </c>
      <c r="D74" s="462"/>
      <c r="E74" s="457" t="s">
        <v>23</v>
      </c>
      <c r="F74" s="464"/>
      <c r="G74" s="463"/>
      <c r="H74" s="463"/>
      <c r="I74" s="463"/>
    </row>
    <row r="75" spans="1:9" hidden="1" x14ac:dyDescent="0.25">
      <c r="A75" s="457"/>
      <c r="B75" s="457"/>
      <c r="C75" s="462"/>
      <c r="D75" s="462"/>
      <c r="E75" s="459" t="s">
        <v>24</v>
      </c>
      <c r="F75" s="464"/>
      <c r="G75" s="463"/>
      <c r="H75" s="463"/>
      <c r="I75" s="463"/>
    </row>
    <row r="76" spans="1:9" hidden="1" x14ac:dyDescent="0.25">
      <c r="A76" s="457"/>
      <c r="B76" s="457"/>
      <c r="C76" s="462"/>
      <c r="D76" s="462"/>
      <c r="E76" s="459" t="s">
        <v>25</v>
      </c>
      <c r="F76" s="464"/>
      <c r="G76" s="463"/>
      <c r="H76" s="463"/>
      <c r="I76" s="463"/>
    </row>
    <row r="77" spans="1:9" hidden="1" x14ac:dyDescent="0.25">
      <c r="A77" s="457"/>
      <c r="B77" s="457"/>
      <c r="C77" s="462" t="s">
        <v>668</v>
      </c>
      <c r="D77" s="462"/>
      <c r="E77" s="457" t="s">
        <v>23</v>
      </c>
      <c r="F77" s="464"/>
      <c r="G77" s="463"/>
      <c r="H77" s="463"/>
      <c r="I77" s="463"/>
    </row>
    <row r="78" spans="1:9" hidden="1" x14ac:dyDescent="0.25">
      <c r="A78" s="457"/>
      <c r="B78" s="457"/>
      <c r="C78" s="462"/>
      <c r="D78" s="462"/>
      <c r="E78" s="459" t="s">
        <v>24</v>
      </c>
      <c r="F78" s="464"/>
      <c r="G78" s="463"/>
      <c r="H78" s="463"/>
      <c r="I78" s="463"/>
    </row>
    <row r="79" spans="1:9" hidden="1" x14ac:dyDescent="0.25">
      <c r="A79" s="457"/>
      <c r="B79" s="457"/>
      <c r="C79" s="462"/>
      <c r="D79" s="462"/>
      <c r="E79" s="459" t="s">
        <v>25</v>
      </c>
      <c r="F79" s="464"/>
      <c r="G79" s="463"/>
      <c r="H79" s="463"/>
      <c r="I79" s="463"/>
    </row>
    <row r="80" spans="1:9" hidden="1" x14ac:dyDescent="0.25">
      <c r="A80" s="457"/>
      <c r="B80" s="457"/>
      <c r="C80" s="462" t="s">
        <v>876</v>
      </c>
      <c r="D80" s="462"/>
      <c r="E80" s="457" t="s">
        <v>23</v>
      </c>
      <c r="F80" s="464"/>
      <c r="G80" s="463"/>
      <c r="H80" s="463"/>
      <c r="I80" s="463"/>
    </row>
    <row r="81" spans="1:9" hidden="1" x14ac:dyDescent="0.25">
      <c r="A81" s="457"/>
      <c r="B81" s="457"/>
      <c r="C81" s="462"/>
      <c r="D81" s="462"/>
      <c r="E81" s="459" t="s">
        <v>24</v>
      </c>
      <c r="F81" s="464"/>
      <c r="G81" s="463"/>
      <c r="H81" s="463"/>
      <c r="I81" s="463"/>
    </row>
    <row r="82" spans="1:9" hidden="1" x14ac:dyDescent="0.25">
      <c r="A82" s="457"/>
      <c r="B82" s="457"/>
      <c r="C82" s="462"/>
      <c r="D82" s="462"/>
      <c r="E82" s="459" t="s">
        <v>25</v>
      </c>
      <c r="F82" s="464"/>
      <c r="G82" s="463"/>
      <c r="H82" s="463"/>
      <c r="I82" s="463"/>
    </row>
    <row r="83" spans="1:9" hidden="1" x14ac:dyDescent="0.25">
      <c r="A83" s="457"/>
      <c r="B83" s="457"/>
      <c r="C83" s="462" t="s">
        <v>877</v>
      </c>
      <c r="D83" s="462"/>
      <c r="E83" s="457" t="s">
        <v>23</v>
      </c>
      <c r="F83" s="464"/>
      <c r="G83" s="463"/>
      <c r="H83" s="463"/>
      <c r="I83" s="463"/>
    </row>
    <row r="84" spans="1:9" hidden="1" x14ac:dyDescent="0.25">
      <c r="A84" s="457"/>
      <c r="B84" s="457"/>
      <c r="C84" s="462"/>
      <c r="D84" s="462"/>
      <c r="E84" s="459" t="s">
        <v>24</v>
      </c>
      <c r="F84" s="464"/>
      <c r="G84" s="463"/>
      <c r="H84" s="463"/>
      <c r="I84" s="463"/>
    </row>
    <row r="85" spans="1:9" hidden="1" x14ac:dyDescent="0.25">
      <c r="A85" s="457"/>
      <c r="B85" s="457"/>
      <c r="C85" s="462"/>
      <c r="D85" s="462"/>
      <c r="E85" s="459" t="s">
        <v>25</v>
      </c>
      <c r="F85" s="464"/>
      <c r="G85" s="463"/>
      <c r="H85" s="463"/>
      <c r="I85" s="463"/>
    </row>
    <row r="86" spans="1:9" ht="15" customHeight="1" x14ac:dyDescent="0.25">
      <c r="A86" s="478" t="s">
        <v>183</v>
      </c>
      <c r="B86" s="315"/>
      <c r="C86" s="315"/>
      <c r="D86" s="316"/>
      <c r="E86" s="457" t="s">
        <v>23</v>
      </c>
      <c r="F86" s="41">
        <f>1-F87/F88</f>
        <v>1</v>
      </c>
      <c r="G86" s="41">
        <f t="shared" ref="G86:I86" si="3">1-G87/G88</f>
        <v>1</v>
      </c>
      <c r="H86" s="41">
        <f t="shared" si="3"/>
        <v>1</v>
      </c>
      <c r="I86" s="41">
        <f t="shared" si="3"/>
        <v>0</v>
      </c>
    </row>
    <row r="87" spans="1:9" x14ac:dyDescent="0.25">
      <c r="A87" s="479"/>
      <c r="B87" s="480"/>
      <c r="C87" s="480"/>
      <c r="D87" s="318"/>
      <c r="E87" s="184" t="s">
        <v>999</v>
      </c>
      <c r="F87" s="460">
        <v>0</v>
      </c>
      <c r="G87" s="460">
        <v>0</v>
      </c>
      <c r="H87" s="460">
        <v>0</v>
      </c>
      <c r="I87" s="466">
        <v>1</v>
      </c>
    </row>
    <row r="88" spans="1:9" x14ac:dyDescent="0.25">
      <c r="A88" s="481"/>
      <c r="B88" s="319"/>
      <c r="C88" s="319"/>
      <c r="D88" s="320"/>
      <c r="E88" s="184" t="s">
        <v>1000</v>
      </c>
      <c r="F88" s="460">
        <v>1</v>
      </c>
      <c r="G88" s="460">
        <v>1</v>
      </c>
      <c r="H88" s="460">
        <v>1</v>
      </c>
      <c r="I88" s="460">
        <v>1</v>
      </c>
    </row>
    <row r="89" spans="1:9" hidden="1" x14ac:dyDescent="0.25">
      <c r="A89" s="457"/>
      <c r="B89" s="457"/>
      <c r="C89" s="462" t="s">
        <v>183</v>
      </c>
      <c r="D89" s="462"/>
      <c r="E89" s="457" t="s">
        <v>23</v>
      </c>
      <c r="F89" s="464"/>
      <c r="G89" s="463"/>
      <c r="H89" s="463"/>
      <c r="I89" s="463"/>
    </row>
    <row r="90" spans="1:9" hidden="1" x14ac:dyDescent="0.25">
      <c r="A90" s="457"/>
      <c r="B90" s="457"/>
      <c r="C90" s="462"/>
      <c r="D90" s="462"/>
      <c r="E90" s="459" t="s">
        <v>24</v>
      </c>
      <c r="F90" s="464"/>
      <c r="G90" s="463"/>
      <c r="H90" s="463"/>
      <c r="I90" s="463"/>
    </row>
    <row r="91" spans="1:9" hidden="1" x14ac:dyDescent="0.25">
      <c r="A91" s="457"/>
      <c r="B91" s="457"/>
      <c r="C91" s="462"/>
      <c r="D91" s="462"/>
      <c r="E91" s="459" t="s">
        <v>25</v>
      </c>
      <c r="F91" s="464"/>
      <c r="G91" s="463"/>
      <c r="H91" s="463"/>
      <c r="I91" s="463"/>
    </row>
    <row r="92" spans="1:9" hidden="1" x14ac:dyDescent="0.25">
      <c r="A92" s="457"/>
      <c r="B92" s="457"/>
      <c r="C92" s="462" t="s">
        <v>184</v>
      </c>
      <c r="D92" s="462"/>
      <c r="E92" s="457" t="s">
        <v>23</v>
      </c>
      <c r="F92" s="464"/>
      <c r="G92" s="463"/>
      <c r="H92" s="463"/>
      <c r="I92" s="463"/>
    </row>
    <row r="93" spans="1:9" hidden="1" x14ac:dyDescent="0.25">
      <c r="A93" s="457"/>
      <c r="B93" s="457"/>
      <c r="C93" s="462"/>
      <c r="D93" s="462"/>
      <c r="E93" s="459" t="s">
        <v>24</v>
      </c>
      <c r="F93" s="464"/>
      <c r="G93" s="463"/>
      <c r="H93" s="463"/>
      <c r="I93" s="463"/>
    </row>
    <row r="94" spans="1:9" hidden="1" x14ac:dyDescent="0.25">
      <c r="A94" s="457"/>
      <c r="B94" s="457"/>
      <c r="C94" s="462"/>
      <c r="D94" s="462"/>
      <c r="E94" s="459" t="s">
        <v>25</v>
      </c>
      <c r="F94" s="464"/>
      <c r="G94" s="463"/>
      <c r="H94" s="463"/>
      <c r="I94" s="463"/>
    </row>
    <row r="95" spans="1:9" hidden="1" x14ac:dyDescent="0.25">
      <c r="A95" s="457"/>
      <c r="B95" s="457"/>
      <c r="C95" s="462" t="s">
        <v>878</v>
      </c>
      <c r="D95" s="462"/>
      <c r="E95" s="457" t="s">
        <v>23</v>
      </c>
      <c r="F95" s="464"/>
      <c r="G95" s="463"/>
      <c r="H95" s="463"/>
      <c r="I95" s="463"/>
    </row>
    <row r="96" spans="1:9" hidden="1" x14ac:dyDescent="0.25">
      <c r="A96" s="457"/>
      <c r="B96" s="457"/>
      <c r="C96" s="462"/>
      <c r="D96" s="462"/>
      <c r="E96" s="459" t="s">
        <v>24</v>
      </c>
      <c r="F96" s="464"/>
      <c r="G96" s="463"/>
      <c r="H96" s="463"/>
      <c r="I96" s="463"/>
    </row>
    <row r="97" spans="1:9" hidden="1" x14ac:dyDescent="0.25">
      <c r="A97" s="457"/>
      <c r="B97" s="457"/>
      <c r="C97" s="462"/>
      <c r="D97" s="462"/>
      <c r="E97" s="459" t="s">
        <v>25</v>
      </c>
      <c r="F97" s="464"/>
      <c r="G97" s="463"/>
      <c r="H97" s="463"/>
      <c r="I97" s="463"/>
    </row>
    <row r="98" spans="1:9" hidden="1" x14ac:dyDescent="0.25">
      <c r="A98" s="457"/>
      <c r="B98" s="457"/>
      <c r="C98" s="462" t="s">
        <v>199</v>
      </c>
      <c r="D98" s="462"/>
      <c r="E98" s="457" t="s">
        <v>23</v>
      </c>
      <c r="F98" s="464"/>
      <c r="G98" s="463"/>
      <c r="H98" s="463"/>
      <c r="I98" s="463"/>
    </row>
    <row r="99" spans="1:9" hidden="1" x14ac:dyDescent="0.25">
      <c r="A99" s="457"/>
      <c r="B99" s="457"/>
      <c r="C99" s="462"/>
      <c r="D99" s="462"/>
      <c r="E99" s="459" t="s">
        <v>24</v>
      </c>
      <c r="F99" s="464"/>
      <c r="G99" s="463"/>
      <c r="H99" s="463"/>
      <c r="I99" s="463"/>
    </row>
    <row r="100" spans="1:9" hidden="1" x14ac:dyDescent="0.25">
      <c r="A100" s="457"/>
      <c r="B100" s="457"/>
      <c r="C100" s="462"/>
      <c r="D100" s="462"/>
      <c r="E100" s="459" t="s">
        <v>25</v>
      </c>
      <c r="F100" s="464"/>
      <c r="G100" s="463"/>
      <c r="H100" s="463"/>
      <c r="I100" s="463"/>
    </row>
    <row r="101" spans="1:9" hidden="1" x14ac:dyDescent="0.25">
      <c r="A101" s="457"/>
      <c r="B101" s="457"/>
      <c r="C101" s="462" t="s">
        <v>879</v>
      </c>
      <c r="D101" s="462"/>
      <c r="E101" s="457" t="s">
        <v>23</v>
      </c>
      <c r="F101" s="464"/>
      <c r="G101" s="463"/>
      <c r="H101" s="463"/>
      <c r="I101" s="463"/>
    </row>
    <row r="102" spans="1:9" hidden="1" x14ac:dyDescent="0.25">
      <c r="A102" s="457"/>
      <c r="B102" s="457"/>
      <c r="C102" s="462"/>
      <c r="D102" s="462"/>
      <c r="E102" s="459" t="s">
        <v>24</v>
      </c>
      <c r="F102" s="464"/>
      <c r="G102" s="463"/>
      <c r="H102" s="463"/>
      <c r="I102" s="463"/>
    </row>
    <row r="103" spans="1:9" hidden="1" x14ac:dyDescent="0.25">
      <c r="A103" s="457"/>
      <c r="B103" s="457"/>
      <c r="C103" s="462"/>
      <c r="D103" s="462"/>
      <c r="E103" s="459" t="s">
        <v>25</v>
      </c>
      <c r="F103" s="464"/>
      <c r="G103" s="463"/>
      <c r="H103" s="463"/>
      <c r="I103" s="463"/>
    </row>
    <row r="104" spans="1:9" hidden="1" x14ac:dyDescent="0.25">
      <c r="A104" s="457"/>
      <c r="B104" s="457"/>
      <c r="C104" s="462" t="s">
        <v>208</v>
      </c>
      <c r="D104" s="462"/>
      <c r="E104" s="457" t="s">
        <v>23</v>
      </c>
      <c r="F104" s="464"/>
      <c r="G104" s="463"/>
      <c r="H104" s="463"/>
      <c r="I104" s="463"/>
    </row>
    <row r="105" spans="1:9" hidden="1" x14ac:dyDescent="0.25">
      <c r="A105" s="457"/>
      <c r="B105" s="457"/>
      <c r="C105" s="462"/>
      <c r="D105" s="462"/>
      <c r="E105" s="459" t="s">
        <v>24</v>
      </c>
      <c r="F105" s="464"/>
      <c r="G105" s="463"/>
      <c r="H105" s="463"/>
      <c r="I105" s="463"/>
    </row>
    <row r="106" spans="1:9" hidden="1" x14ac:dyDescent="0.25">
      <c r="A106" s="457"/>
      <c r="B106" s="457"/>
      <c r="C106" s="462"/>
      <c r="D106" s="462"/>
      <c r="E106" s="459" t="s">
        <v>25</v>
      </c>
      <c r="F106" s="464"/>
      <c r="G106" s="463"/>
      <c r="H106" s="463"/>
      <c r="I106" s="463"/>
    </row>
    <row r="107" spans="1:9" hidden="1" x14ac:dyDescent="0.25">
      <c r="A107" s="457"/>
      <c r="B107" s="457"/>
      <c r="C107" s="462" t="s">
        <v>213</v>
      </c>
      <c r="D107" s="462"/>
      <c r="E107" s="457" t="s">
        <v>23</v>
      </c>
      <c r="F107" s="464"/>
      <c r="G107" s="463"/>
      <c r="H107" s="463"/>
      <c r="I107" s="463"/>
    </row>
    <row r="108" spans="1:9" hidden="1" x14ac:dyDescent="0.25">
      <c r="A108" s="457"/>
      <c r="B108" s="457"/>
      <c r="C108" s="462"/>
      <c r="D108" s="462"/>
      <c r="E108" s="459" t="s">
        <v>24</v>
      </c>
      <c r="F108" s="464"/>
      <c r="G108" s="463"/>
      <c r="H108" s="463"/>
      <c r="I108" s="463"/>
    </row>
    <row r="109" spans="1:9" hidden="1" x14ac:dyDescent="0.25">
      <c r="A109" s="457"/>
      <c r="B109" s="457"/>
      <c r="C109" s="462"/>
      <c r="D109" s="462"/>
      <c r="E109" s="459" t="s">
        <v>25</v>
      </c>
      <c r="F109" s="464"/>
      <c r="G109" s="463"/>
      <c r="H109" s="463"/>
      <c r="I109" s="463"/>
    </row>
    <row r="110" spans="1:9" hidden="1" x14ac:dyDescent="0.25">
      <c r="A110" s="457"/>
      <c r="B110" s="457"/>
      <c r="C110" s="462" t="s">
        <v>880</v>
      </c>
      <c r="D110" s="462"/>
      <c r="E110" s="457" t="s">
        <v>23</v>
      </c>
      <c r="F110" s="464"/>
      <c r="G110" s="463"/>
      <c r="H110" s="463"/>
      <c r="I110" s="463"/>
    </row>
    <row r="111" spans="1:9" hidden="1" x14ac:dyDescent="0.25">
      <c r="A111" s="457"/>
      <c r="B111" s="457"/>
      <c r="C111" s="462"/>
      <c r="D111" s="462"/>
      <c r="E111" s="459" t="s">
        <v>24</v>
      </c>
      <c r="F111" s="464"/>
      <c r="G111" s="463"/>
      <c r="H111" s="463"/>
      <c r="I111" s="463"/>
    </row>
    <row r="112" spans="1:9" hidden="1" x14ac:dyDescent="0.25">
      <c r="A112" s="457"/>
      <c r="B112" s="457"/>
      <c r="C112" s="462"/>
      <c r="D112" s="462"/>
      <c r="E112" s="459" t="s">
        <v>25</v>
      </c>
      <c r="F112" s="464"/>
      <c r="G112" s="463"/>
      <c r="H112" s="463"/>
      <c r="I112" s="463"/>
    </row>
    <row r="113" spans="1:9" hidden="1" x14ac:dyDescent="0.25">
      <c r="A113" s="457"/>
      <c r="B113" s="457"/>
      <c r="C113" s="462" t="s">
        <v>219</v>
      </c>
      <c r="D113" s="462"/>
      <c r="E113" s="457" t="s">
        <v>23</v>
      </c>
      <c r="F113" s="464"/>
      <c r="G113" s="463"/>
      <c r="H113" s="463"/>
      <c r="I113" s="463"/>
    </row>
    <row r="114" spans="1:9" hidden="1" x14ac:dyDescent="0.25">
      <c r="A114" s="457"/>
      <c r="B114" s="457"/>
      <c r="C114" s="462"/>
      <c r="D114" s="462"/>
      <c r="E114" s="459" t="s">
        <v>24</v>
      </c>
      <c r="F114" s="464"/>
      <c r="G114" s="463"/>
      <c r="H114" s="463"/>
      <c r="I114" s="463"/>
    </row>
    <row r="115" spans="1:9" hidden="1" x14ac:dyDescent="0.25">
      <c r="A115" s="457"/>
      <c r="B115" s="457"/>
      <c r="C115" s="462"/>
      <c r="D115" s="462"/>
      <c r="E115" s="459" t="s">
        <v>25</v>
      </c>
      <c r="F115" s="464"/>
      <c r="G115" s="463"/>
      <c r="H115" s="463"/>
      <c r="I115" s="463"/>
    </row>
    <row r="116" spans="1:9" hidden="1" x14ac:dyDescent="0.25">
      <c r="A116" s="457"/>
      <c r="B116" s="457"/>
      <c r="C116" s="462" t="s">
        <v>91</v>
      </c>
      <c r="D116" s="462"/>
      <c r="E116" s="457" t="s">
        <v>23</v>
      </c>
      <c r="F116" s="464"/>
      <c r="G116" s="463"/>
      <c r="H116" s="463"/>
      <c r="I116" s="463"/>
    </row>
    <row r="117" spans="1:9" hidden="1" x14ac:dyDescent="0.25">
      <c r="A117" s="457"/>
      <c r="B117" s="457"/>
      <c r="C117" s="462"/>
      <c r="D117" s="462"/>
      <c r="E117" s="459" t="s">
        <v>24</v>
      </c>
      <c r="F117" s="464"/>
      <c r="G117" s="463"/>
      <c r="H117" s="463"/>
      <c r="I117" s="463"/>
    </row>
    <row r="118" spans="1:9" hidden="1" x14ac:dyDescent="0.25">
      <c r="A118" s="457"/>
      <c r="B118" s="457"/>
      <c r="C118" s="462"/>
      <c r="D118" s="462"/>
      <c r="E118" s="459" t="s">
        <v>25</v>
      </c>
      <c r="F118" s="464"/>
      <c r="G118" s="463"/>
      <c r="H118" s="463"/>
      <c r="I118" s="463"/>
    </row>
    <row r="119" spans="1:9" hidden="1" x14ac:dyDescent="0.25">
      <c r="A119" s="457"/>
      <c r="B119" s="457"/>
      <c r="C119" s="462" t="s">
        <v>174</v>
      </c>
      <c r="D119" s="462"/>
      <c r="E119" s="457" t="s">
        <v>23</v>
      </c>
      <c r="F119" s="464"/>
      <c r="G119" s="463"/>
      <c r="H119" s="463"/>
      <c r="I119" s="463"/>
    </row>
    <row r="120" spans="1:9" hidden="1" x14ac:dyDescent="0.25">
      <c r="A120" s="457"/>
      <c r="B120" s="457"/>
      <c r="C120" s="462"/>
      <c r="D120" s="462"/>
      <c r="E120" s="459" t="s">
        <v>24</v>
      </c>
      <c r="F120" s="464"/>
      <c r="G120" s="463"/>
      <c r="H120" s="463"/>
      <c r="I120" s="463"/>
    </row>
    <row r="121" spans="1:9" hidden="1" x14ac:dyDescent="0.25">
      <c r="A121" s="457"/>
      <c r="B121" s="457"/>
      <c r="C121" s="462"/>
      <c r="D121" s="462"/>
      <c r="E121" s="459" t="s">
        <v>25</v>
      </c>
      <c r="F121" s="464"/>
      <c r="G121" s="463"/>
      <c r="H121" s="463"/>
      <c r="I121" s="463"/>
    </row>
    <row r="122" spans="1:9" hidden="1" x14ac:dyDescent="0.25">
      <c r="A122" s="457"/>
      <c r="B122" s="457"/>
      <c r="C122" s="462" t="s">
        <v>223</v>
      </c>
      <c r="D122" s="462"/>
      <c r="E122" s="457" t="s">
        <v>23</v>
      </c>
      <c r="F122" s="464"/>
      <c r="G122" s="463"/>
      <c r="H122" s="463"/>
      <c r="I122" s="463"/>
    </row>
    <row r="123" spans="1:9" hidden="1" x14ac:dyDescent="0.25">
      <c r="A123" s="457"/>
      <c r="B123" s="457"/>
      <c r="C123" s="462"/>
      <c r="D123" s="462"/>
      <c r="E123" s="459" t="s">
        <v>24</v>
      </c>
      <c r="F123" s="464"/>
      <c r="G123" s="463"/>
      <c r="H123" s="463"/>
      <c r="I123" s="463"/>
    </row>
    <row r="124" spans="1:9" hidden="1" x14ac:dyDescent="0.25">
      <c r="A124" s="457"/>
      <c r="B124" s="457"/>
      <c r="C124" s="462"/>
      <c r="D124" s="462"/>
      <c r="E124" s="459" t="s">
        <v>25</v>
      </c>
      <c r="F124" s="464"/>
      <c r="G124" s="463"/>
      <c r="H124" s="463"/>
      <c r="I124" s="463"/>
    </row>
    <row r="125" spans="1:9" hidden="1" x14ac:dyDescent="0.25">
      <c r="A125" s="457"/>
      <c r="B125" s="457"/>
      <c r="C125" s="462" t="s">
        <v>224</v>
      </c>
      <c r="D125" s="462"/>
      <c r="E125" s="457" t="s">
        <v>23</v>
      </c>
      <c r="F125" s="464"/>
      <c r="G125" s="463"/>
      <c r="H125" s="463"/>
      <c r="I125" s="463"/>
    </row>
    <row r="126" spans="1:9" hidden="1" x14ac:dyDescent="0.25">
      <c r="A126" s="457"/>
      <c r="B126" s="457"/>
      <c r="C126" s="462"/>
      <c r="D126" s="462"/>
      <c r="E126" s="459" t="s">
        <v>24</v>
      </c>
      <c r="F126" s="464"/>
      <c r="G126" s="463"/>
      <c r="H126" s="463"/>
      <c r="I126" s="463"/>
    </row>
    <row r="127" spans="1:9" hidden="1" x14ac:dyDescent="0.25">
      <c r="A127" s="457"/>
      <c r="B127" s="457"/>
      <c r="C127" s="462"/>
      <c r="D127" s="462"/>
      <c r="E127" s="459" t="s">
        <v>25</v>
      </c>
      <c r="F127" s="464"/>
      <c r="G127" s="463"/>
      <c r="H127" s="463"/>
      <c r="I127" s="463"/>
    </row>
    <row r="128" spans="1:9" ht="15" customHeight="1" x14ac:dyDescent="0.25">
      <c r="A128" s="478" t="s">
        <v>584</v>
      </c>
      <c r="B128" s="315"/>
      <c r="C128" s="315"/>
      <c r="D128" s="316"/>
      <c r="E128" s="457" t="s">
        <v>23</v>
      </c>
      <c r="F128" s="41">
        <f>1-F129/F130</f>
        <v>0</v>
      </c>
      <c r="G128" s="41">
        <f t="shared" ref="G128:I128" si="4">1-G129/G130</f>
        <v>0</v>
      </c>
      <c r="H128" s="41">
        <f t="shared" si="4"/>
        <v>0</v>
      </c>
      <c r="I128" s="41">
        <f t="shared" si="4"/>
        <v>0</v>
      </c>
    </row>
    <row r="129" spans="1:9" x14ac:dyDescent="0.25">
      <c r="A129" s="479"/>
      <c r="B129" s="480"/>
      <c r="C129" s="480"/>
      <c r="D129" s="318"/>
      <c r="E129" s="184" t="s">
        <v>999</v>
      </c>
      <c r="F129" s="460">
        <v>1</v>
      </c>
      <c r="G129" s="460">
        <v>1</v>
      </c>
      <c r="H129" s="460">
        <v>1</v>
      </c>
      <c r="I129" s="460">
        <v>1</v>
      </c>
    </row>
    <row r="130" spans="1:9" x14ac:dyDescent="0.25">
      <c r="A130" s="481"/>
      <c r="B130" s="319"/>
      <c r="C130" s="319"/>
      <c r="D130" s="320"/>
      <c r="E130" s="184" t="s">
        <v>1000</v>
      </c>
      <c r="F130" s="460">
        <v>1</v>
      </c>
      <c r="G130" s="460">
        <v>1</v>
      </c>
      <c r="H130" s="460">
        <v>1</v>
      </c>
      <c r="I130" s="460">
        <v>1</v>
      </c>
    </row>
    <row r="131" spans="1:9" ht="15" customHeight="1" x14ac:dyDescent="0.25">
      <c r="A131" s="478" t="s">
        <v>226</v>
      </c>
      <c r="B131" s="315"/>
      <c r="C131" s="315"/>
      <c r="D131" s="316"/>
      <c r="E131" s="457" t="s">
        <v>23</v>
      </c>
      <c r="F131" s="41">
        <f>1-F132/F133</f>
        <v>0.5</v>
      </c>
      <c r="G131" s="41">
        <f t="shared" ref="G131:I131" si="5">1-G132/G133</f>
        <v>0</v>
      </c>
      <c r="H131" s="41">
        <f t="shared" si="5"/>
        <v>0</v>
      </c>
      <c r="I131" s="41">
        <f t="shared" si="5"/>
        <v>0</v>
      </c>
    </row>
    <row r="132" spans="1:9" x14ac:dyDescent="0.25">
      <c r="A132" s="479"/>
      <c r="B132" s="480"/>
      <c r="C132" s="480"/>
      <c r="D132" s="318"/>
      <c r="E132" s="184" t="s">
        <v>999</v>
      </c>
      <c r="F132" s="460">
        <v>1</v>
      </c>
      <c r="G132" s="460">
        <v>2</v>
      </c>
      <c r="H132" s="460">
        <v>2</v>
      </c>
      <c r="I132" s="460">
        <v>2</v>
      </c>
    </row>
    <row r="133" spans="1:9" x14ac:dyDescent="0.25">
      <c r="A133" s="481"/>
      <c r="B133" s="319"/>
      <c r="C133" s="319"/>
      <c r="D133" s="320"/>
      <c r="E133" s="184" t="s">
        <v>1000</v>
      </c>
      <c r="F133" s="460">
        <v>2</v>
      </c>
      <c r="G133" s="460">
        <v>2</v>
      </c>
      <c r="H133" s="460">
        <v>2</v>
      </c>
      <c r="I133" s="460">
        <v>2</v>
      </c>
    </row>
    <row r="134" spans="1:9" hidden="1" x14ac:dyDescent="0.25">
      <c r="A134" s="457"/>
      <c r="B134" s="457"/>
      <c r="C134" s="462" t="s">
        <v>226</v>
      </c>
      <c r="D134" s="462"/>
      <c r="E134" s="457" t="s">
        <v>23</v>
      </c>
      <c r="F134" s="464"/>
      <c r="G134" s="463"/>
      <c r="H134" s="463"/>
      <c r="I134" s="463"/>
    </row>
    <row r="135" spans="1:9" hidden="1" x14ac:dyDescent="0.25">
      <c r="A135" s="457"/>
      <c r="B135" s="457"/>
      <c r="C135" s="462"/>
      <c r="D135" s="462"/>
      <c r="E135" s="459" t="s">
        <v>24</v>
      </c>
      <c r="F135" s="464"/>
      <c r="G135" s="463"/>
      <c r="H135" s="463"/>
      <c r="I135" s="463"/>
    </row>
    <row r="136" spans="1:9" hidden="1" x14ac:dyDescent="0.25">
      <c r="A136" s="457"/>
      <c r="B136" s="457"/>
      <c r="C136" s="462"/>
      <c r="D136" s="462"/>
      <c r="E136" s="459" t="s">
        <v>25</v>
      </c>
      <c r="F136" s="464"/>
      <c r="G136" s="463"/>
      <c r="H136" s="463"/>
      <c r="I136" s="463"/>
    </row>
    <row r="137" spans="1:9" hidden="1" x14ac:dyDescent="0.25">
      <c r="A137" s="457"/>
      <c r="B137" s="457"/>
      <c r="C137" s="462" t="s">
        <v>227</v>
      </c>
      <c r="D137" s="462"/>
      <c r="E137" s="457" t="s">
        <v>23</v>
      </c>
      <c r="F137" s="464"/>
      <c r="G137" s="463"/>
      <c r="H137" s="463"/>
      <c r="I137" s="463"/>
    </row>
    <row r="138" spans="1:9" hidden="1" x14ac:dyDescent="0.25">
      <c r="A138" s="457"/>
      <c r="B138" s="457"/>
      <c r="C138" s="462"/>
      <c r="D138" s="462"/>
      <c r="E138" s="459" t="s">
        <v>24</v>
      </c>
      <c r="F138" s="464"/>
      <c r="G138" s="463"/>
      <c r="H138" s="463"/>
      <c r="I138" s="463"/>
    </row>
    <row r="139" spans="1:9" hidden="1" x14ac:dyDescent="0.25">
      <c r="A139" s="457"/>
      <c r="B139" s="457"/>
      <c r="C139" s="462"/>
      <c r="D139" s="462"/>
      <c r="E139" s="459" t="s">
        <v>25</v>
      </c>
      <c r="F139" s="464"/>
      <c r="G139" s="463"/>
      <c r="H139" s="463"/>
      <c r="I139" s="463"/>
    </row>
    <row r="140" spans="1:9" hidden="1" x14ac:dyDescent="0.25">
      <c r="A140" s="457"/>
      <c r="B140" s="457"/>
      <c r="C140" s="462" t="s">
        <v>229</v>
      </c>
      <c r="D140" s="462"/>
      <c r="E140" s="457" t="s">
        <v>23</v>
      </c>
      <c r="F140" s="464"/>
      <c r="G140" s="463"/>
      <c r="H140" s="463"/>
      <c r="I140" s="463"/>
    </row>
    <row r="141" spans="1:9" hidden="1" x14ac:dyDescent="0.25">
      <c r="A141" s="457"/>
      <c r="B141" s="457"/>
      <c r="C141" s="462"/>
      <c r="D141" s="462"/>
      <c r="E141" s="459" t="s">
        <v>24</v>
      </c>
      <c r="F141" s="464"/>
      <c r="G141" s="463"/>
      <c r="H141" s="463"/>
      <c r="I141" s="463"/>
    </row>
    <row r="142" spans="1:9" hidden="1" x14ac:dyDescent="0.25">
      <c r="A142" s="457"/>
      <c r="B142" s="457"/>
      <c r="C142" s="462"/>
      <c r="D142" s="462"/>
      <c r="E142" s="459" t="s">
        <v>25</v>
      </c>
      <c r="F142" s="464"/>
      <c r="G142" s="463"/>
      <c r="H142" s="463"/>
      <c r="I142" s="463"/>
    </row>
    <row r="143" spans="1:9" hidden="1" x14ac:dyDescent="0.25">
      <c r="A143" s="457"/>
      <c r="B143" s="457"/>
      <c r="C143" s="462" t="s">
        <v>232</v>
      </c>
      <c r="D143" s="462"/>
      <c r="E143" s="457" t="s">
        <v>23</v>
      </c>
      <c r="F143" s="464"/>
      <c r="G143" s="463"/>
      <c r="H143" s="463"/>
      <c r="I143" s="463"/>
    </row>
    <row r="144" spans="1:9" hidden="1" x14ac:dyDescent="0.25">
      <c r="A144" s="457"/>
      <c r="B144" s="457"/>
      <c r="C144" s="462"/>
      <c r="D144" s="462"/>
      <c r="E144" s="459" t="s">
        <v>24</v>
      </c>
      <c r="F144" s="464"/>
      <c r="G144" s="463"/>
      <c r="H144" s="463"/>
      <c r="I144" s="463"/>
    </row>
    <row r="145" spans="1:9" hidden="1" x14ac:dyDescent="0.25">
      <c r="A145" s="457"/>
      <c r="B145" s="457"/>
      <c r="C145" s="462"/>
      <c r="D145" s="462"/>
      <c r="E145" s="459" t="s">
        <v>25</v>
      </c>
      <c r="F145" s="464"/>
      <c r="G145" s="463"/>
      <c r="H145" s="463"/>
      <c r="I145" s="463"/>
    </row>
    <row r="146" spans="1:9" hidden="1" x14ac:dyDescent="0.25">
      <c r="A146" s="457"/>
      <c r="B146" s="457"/>
      <c r="C146" s="462" t="s">
        <v>235</v>
      </c>
      <c r="D146" s="462"/>
      <c r="E146" s="457" t="s">
        <v>23</v>
      </c>
      <c r="F146" s="464"/>
      <c r="G146" s="463"/>
      <c r="H146" s="463"/>
      <c r="I146" s="463"/>
    </row>
    <row r="147" spans="1:9" hidden="1" x14ac:dyDescent="0.25">
      <c r="A147" s="457"/>
      <c r="B147" s="457"/>
      <c r="C147" s="462"/>
      <c r="D147" s="462"/>
      <c r="E147" s="459" t="s">
        <v>24</v>
      </c>
      <c r="F147" s="464"/>
      <c r="G147" s="463"/>
      <c r="H147" s="463"/>
      <c r="I147" s="463"/>
    </row>
    <row r="148" spans="1:9" hidden="1" x14ac:dyDescent="0.25">
      <c r="A148" s="457"/>
      <c r="B148" s="457"/>
      <c r="C148" s="462"/>
      <c r="D148" s="462"/>
      <c r="E148" s="459" t="s">
        <v>25</v>
      </c>
      <c r="F148" s="464"/>
      <c r="G148" s="463"/>
      <c r="H148" s="463"/>
      <c r="I148" s="463"/>
    </row>
    <row r="149" spans="1:9" hidden="1" x14ac:dyDescent="0.25">
      <c r="A149" s="457"/>
      <c r="B149" s="457"/>
      <c r="C149" s="462" t="s">
        <v>237</v>
      </c>
      <c r="D149" s="462"/>
      <c r="E149" s="457" t="s">
        <v>23</v>
      </c>
      <c r="F149" s="464"/>
      <c r="G149" s="463"/>
      <c r="H149" s="463"/>
      <c r="I149" s="463"/>
    </row>
    <row r="150" spans="1:9" hidden="1" x14ac:dyDescent="0.25">
      <c r="A150" s="457"/>
      <c r="B150" s="457"/>
      <c r="C150" s="462"/>
      <c r="D150" s="462"/>
      <c r="E150" s="459" t="s">
        <v>24</v>
      </c>
      <c r="F150" s="464"/>
      <c r="G150" s="463"/>
      <c r="H150" s="463"/>
      <c r="I150" s="463"/>
    </row>
    <row r="151" spans="1:9" hidden="1" x14ac:dyDescent="0.25">
      <c r="A151" s="457"/>
      <c r="B151" s="457"/>
      <c r="C151" s="462"/>
      <c r="D151" s="462"/>
      <c r="E151" s="459" t="s">
        <v>25</v>
      </c>
      <c r="F151" s="464"/>
      <c r="G151" s="463"/>
      <c r="H151" s="463"/>
      <c r="I151" s="463"/>
    </row>
    <row r="152" spans="1:9" hidden="1" x14ac:dyDescent="0.25">
      <c r="A152" s="457"/>
      <c r="B152" s="457"/>
      <c r="C152" s="462" t="s">
        <v>242</v>
      </c>
      <c r="D152" s="462"/>
      <c r="E152" s="457" t="s">
        <v>23</v>
      </c>
      <c r="F152" s="464"/>
      <c r="G152" s="463"/>
      <c r="H152" s="463"/>
      <c r="I152" s="463"/>
    </row>
    <row r="153" spans="1:9" hidden="1" x14ac:dyDescent="0.25">
      <c r="A153" s="457"/>
      <c r="B153" s="457"/>
      <c r="C153" s="462"/>
      <c r="D153" s="462"/>
      <c r="E153" s="459" t="s">
        <v>24</v>
      </c>
      <c r="F153" s="464"/>
      <c r="G153" s="463"/>
      <c r="H153" s="463"/>
      <c r="I153" s="463"/>
    </row>
    <row r="154" spans="1:9" hidden="1" x14ac:dyDescent="0.25">
      <c r="A154" s="457"/>
      <c r="B154" s="457"/>
      <c r="C154" s="462"/>
      <c r="D154" s="462"/>
      <c r="E154" s="459" t="s">
        <v>25</v>
      </c>
      <c r="F154" s="464"/>
      <c r="G154" s="463"/>
      <c r="H154" s="463"/>
      <c r="I154" s="463"/>
    </row>
    <row r="155" spans="1:9" hidden="1" x14ac:dyDescent="0.25">
      <c r="A155" s="457"/>
      <c r="B155" s="457"/>
      <c r="C155" s="462" t="s">
        <v>249</v>
      </c>
      <c r="D155" s="462"/>
      <c r="E155" s="457" t="s">
        <v>23</v>
      </c>
      <c r="F155" s="464"/>
      <c r="G155" s="463"/>
      <c r="H155" s="463"/>
      <c r="I155" s="463"/>
    </row>
    <row r="156" spans="1:9" hidden="1" x14ac:dyDescent="0.25">
      <c r="A156" s="457"/>
      <c r="B156" s="457"/>
      <c r="C156" s="462"/>
      <c r="D156" s="462"/>
      <c r="E156" s="459" t="s">
        <v>24</v>
      </c>
      <c r="F156" s="464"/>
      <c r="G156" s="463"/>
      <c r="H156" s="463"/>
      <c r="I156" s="463"/>
    </row>
    <row r="157" spans="1:9" hidden="1" x14ac:dyDescent="0.25">
      <c r="A157" s="457"/>
      <c r="B157" s="457"/>
      <c r="C157" s="462"/>
      <c r="D157" s="462"/>
      <c r="E157" s="459" t="s">
        <v>25</v>
      </c>
      <c r="F157" s="464"/>
      <c r="G157" s="463"/>
      <c r="H157" s="463"/>
      <c r="I157" s="463"/>
    </row>
    <row r="158" spans="1:9" hidden="1" x14ac:dyDescent="0.25">
      <c r="A158" s="457"/>
      <c r="B158" s="457"/>
      <c r="C158" s="462" t="s">
        <v>881</v>
      </c>
      <c r="D158" s="462"/>
      <c r="E158" s="457" t="s">
        <v>23</v>
      </c>
      <c r="F158" s="464"/>
      <c r="G158" s="463"/>
      <c r="H158" s="463"/>
      <c r="I158" s="463"/>
    </row>
    <row r="159" spans="1:9" hidden="1" x14ac:dyDescent="0.25">
      <c r="A159" s="457"/>
      <c r="B159" s="457"/>
      <c r="C159" s="462"/>
      <c r="D159" s="462"/>
      <c r="E159" s="459" t="s">
        <v>24</v>
      </c>
      <c r="F159" s="464"/>
      <c r="G159" s="463"/>
      <c r="H159" s="463"/>
      <c r="I159" s="463"/>
    </row>
    <row r="160" spans="1:9" hidden="1" x14ac:dyDescent="0.25">
      <c r="A160" s="457"/>
      <c r="B160" s="457"/>
      <c r="C160" s="462"/>
      <c r="D160" s="462"/>
      <c r="E160" s="459" t="s">
        <v>25</v>
      </c>
      <c r="F160" s="464"/>
      <c r="G160" s="463"/>
      <c r="H160" s="463"/>
      <c r="I160" s="463"/>
    </row>
    <row r="161" spans="1:9" hidden="1" x14ac:dyDescent="0.25">
      <c r="A161" s="457"/>
      <c r="B161" s="457"/>
      <c r="C161" s="462" t="s">
        <v>257</v>
      </c>
      <c r="D161" s="462"/>
      <c r="E161" s="457" t="s">
        <v>23</v>
      </c>
      <c r="F161" s="464"/>
      <c r="G161" s="463"/>
      <c r="H161" s="463"/>
      <c r="I161" s="463"/>
    </row>
    <row r="162" spans="1:9" hidden="1" x14ac:dyDescent="0.25">
      <c r="A162" s="457"/>
      <c r="B162" s="457"/>
      <c r="C162" s="462"/>
      <c r="D162" s="462"/>
      <c r="E162" s="459" t="s">
        <v>24</v>
      </c>
      <c r="F162" s="464"/>
      <c r="G162" s="463"/>
      <c r="H162" s="463"/>
      <c r="I162" s="463"/>
    </row>
    <row r="163" spans="1:9" hidden="1" x14ac:dyDescent="0.25">
      <c r="A163" s="457"/>
      <c r="B163" s="457"/>
      <c r="C163" s="462"/>
      <c r="D163" s="462"/>
      <c r="E163" s="459" t="s">
        <v>25</v>
      </c>
      <c r="F163" s="464"/>
      <c r="G163" s="463"/>
      <c r="H163" s="463"/>
      <c r="I163" s="463"/>
    </row>
    <row r="164" spans="1:9" hidden="1" x14ac:dyDescent="0.25">
      <c r="A164" s="457"/>
      <c r="B164" s="457"/>
      <c r="C164" s="462" t="s">
        <v>258</v>
      </c>
      <c r="D164" s="462"/>
      <c r="E164" s="457" t="s">
        <v>23</v>
      </c>
      <c r="F164" s="464"/>
      <c r="G164" s="463"/>
      <c r="H164" s="463"/>
      <c r="I164" s="463"/>
    </row>
    <row r="165" spans="1:9" hidden="1" x14ac:dyDescent="0.25">
      <c r="A165" s="457"/>
      <c r="B165" s="457"/>
      <c r="C165" s="462"/>
      <c r="D165" s="462"/>
      <c r="E165" s="459" t="s">
        <v>24</v>
      </c>
      <c r="F165" s="464"/>
      <c r="G165" s="463"/>
      <c r="H165" s="463"/>
      <c r="I165" s="463"/>
    </row>
    <row r="166" spans="1:9" hidden="1" x14ac:dyDescent="0.25">
      <c r="A166" s="457"/>
      <c r="B166" s="457"/>
      <c r="C166" s="462"/>
      <c r="D166" s="462"/>
      <c r="E166" s="459" t="s">
        <v>25</v>
      </c>
      <c r="F166" s="464"/>
      <c r="G166" s="463"/>
      <c r="H166" s="463"/>
      <c r="I166" s="463"/>
    </row>
    <row r="167" spans="1:9" hidden="1" x14ac:dyDescent="0.25">
      <c r="A167" s="457"/>
      <c r="B167" s="457"/>
      <c r="C167" s="462" t="s">
        <v>261</v>
      </c>
      <c r="D167" s="462"/>
      <c r="E167" s="457" t="s">
        <v>23</v>
      </c>
      <c r="F167" s="464"/>
      <c r="G167" s="463"/>
      <c r="H167" s="463"/>
      <c r="I167" s="463"/>
    </row>
    <row r="168" spans="1:9" hidden="1" x14ac:dyDescent="0.25">
      <c r="A168" s="457"/>
      <c r="B168" s="457"/>
      <c r="C168" s="462"/>
      <c r="D168" s="462"/>
      <c r="E168" s="459" t="s">
        <v>24</v>
      </c>
      <c r="F168" s="464"/>
      <c r="G168" s="463"/>
      <c r="H168" s="463"/>
      <c r="I168" s="463"/>
    </row>
    <row r="169" spans="1:9" hidden="1" x14ac:dyDescent="0.25">
      <c r="A169" s="457"/>
      <c r="B169" s="457"/>
      <c r="C169" s="462"/>
      <c r="D169" s="462"/>
      <c r="E169" s="459" t="s">
        <v>25</v>
      </c>
      <c r="F169" s="464"/>
      <c r="G169" s="463"/>
      <c r="H169" s="463"/>
      <c r="I169" s="463"/>
    </row>
    <row r="170" spans="1:9" hidden="1" x14ac:dyDescent="0.25">
      <c r="A170" s="457"/>
      <c r="B170" s="457"/>
      <c r="C170" s="462" t="s">
        <v>269</v>
      </c>
      <c r="D170" s="462"/>
      <c r="E170" s="457" t="s">
        <v>23</v>
      </c>
      <c r="F170" s="464"/>
      <c r="G170" s="463"/>
      <c r="H170" s="463"/>
      <c r="I170" s="463"/>
    </row>
    <row r="171" spans="1:9" hidden="1" x14ac:dyDescent="0.25">
      <c r="A171" s="457"/>
      <c r="B171" s="457"/>
      <c r="C171" s="462"/>
      <c r="D171" s="462"/>
      <c r="E171" s="459" t="s">
        <v>24</v>
      </c>
      <c r="F171" s="464"/>
      <c r="G171" s="463"/>
      <c r="H171" s="463"/>
      <c r="I171" s="463"/>
    </row>
    <row r="172" spans="1:9" hidden="1" x14ac:dyDescent="0.25">
      <c r="A172" s="457"/>
      <c r="B172" s="457"/>
      <c r="C172" s="462"/>
      <c r="D172" s="462"/>
      <c r="E172" s="459" t="s">
        <v>25</v>
      </c>
      <c r="F172" s="464"/>
      <c r="G172" s="463"/>
      <c r="H172" s="463"/>
      <c r="I172" s="463"/>
    </row>
    <row r="173" spans="1:9" ht="15" customHeight="1" x14ac:dyDescent="0.25">
      <c r="A173" s="478" t="s">
        <v>274</v>
      </c>
      <c r="B173" s="315"/>
      <c r="C173" s="315"/>
      <c r="D173" s="316"/>
      <c r="E173" s="457" t="s">
        <v>23</v>
      </c>
      <c r="F173" s="41">
        <f t="shared" ref="F173:I173" si="6">1-F174/F175</f>
        <v>1</v>
      </c>
      <c r="G173" s="41">
        <f t="shared" si="6"/>
        <v>1</v>
      </c>
      <c r="H173" s="41">
        <f t="shared" si="6"/>
        <v>1</v>
      </c>
      <c r="I173" s="41">
        <f t="shared" si="6"/>
        <v>0</v>
      </c>
    </row>
    <row r="174" spans="1:9" x14ac:dyDescent="0.25">
      <c r="A174" s="479"/>
      <c r="B174" s="480"/>
      <c r="C174" s="480"/>
      <c r="D174" s="318"/>
      <c r="E174" s="184" t="s">
        <v>999</v>
      </c>
      <c r="F174" s="461">
        <v>0</v>
      </c>
      <c r="G174" s="461">
        <v>0</v>
      </c>
      <c r="H174" s="461">
        <v>0</v>
      </c>
      <c r="I174" s="466">
        <v>1</v>
      </c>
    </row>
    <row r="175" spans="1:9" x14ac:dyDescent="0.25">
      <c r="A175" s="481"/>
      <c r="B175" s="319"/>
      <c r="C175" s="319"/>
      <c r="D175" s="320"/>
      <c r="E175" s="184" t="s">
        <v>1000</v>
      </c>
      <c r="F175" s="461">
        <v>1</v>
      </c>
      <c r="G175" s="461">
        <v>1</v>
      </c>
      <c r="H175" s="461">
        <v>1</v>
      </c>
      <c r="I175" s="460">
        <v>1</v>
      </c>
    </row>
    <row r="176" spans="1:9" hidden="1" x14ac:dyDescent="0.25">
      <c r="A176" s="457"/>
      <c r="B176" s="457"/>
      <c r="C176" s="462" t="s">
        <v>274</v>
      </c>
      <c r="D176" s="462"/>
      <c r="E176" s="457" t="s">
        <v>23</v>
      </c>
      <c r="F176" s="464"/>
      <c r="G176" s="463"/>
      <c r="H176" s="463"/>
      <c r="I176" s="463"/>
    </row>
    <row r="177" spans="1:9" hidden="1" x14ac:dyDescent="0.25">
      <c r="A177" s="457"/>
      <c r="B177" s="457"/>
      <c r="C177" s="462"/>
      <c r="D177" s="462"/>
      <c r="E177" s="459" t="s">
        <v>24</v>
      </c>
      <c r="F177" s="464"/>
      <c r="G177" s="463"/>
      <c r="H177" s="463"/>
      <c r="I177" s="463"/>
    </row>
    <row r="178" spans="1:9" hidden="1" x14ac:dyDescent="0.25">
      <c r="A178" s="457"/>
      <c r="B178" s="457"/>
      <c r="C178" s="462"/>
      <c r="D178" s="462"/>
      <c r="E178" s="459" t="s">
        <v>25</v>
      </c>
      <c r="F178" s="464"/>
      <c r="G178" s="463"/>
      <c r="H178" s="463"/>
      <c r="I178" s="463"/>
    </row>
    <row r="179" spans="1:9" hidden="1" x14ac:dyDescent="0.25">
      <c r="A179" s="457"/>
      <c r="B179" s="457"/>
      <c r="C179" s="462" t="s">
        <v>275</v>
      </c>
      <c r="D179" s="462"/>
      <c r="E179" s="457" t="s">
        <v>23</v>
      </c>
      <c r="F179" s="464"/>
      <c r="G179" s="463"/>
      <c r="H179" s="463"/>
      <c r="I179" s="463"/>
    </row>
    <row r="180" spans="1:9" hidden="1" x14ac:dyDescent="0.25">
      <c r="A180" s="457"/>
      <c r="B180" s="457"/>
      <c r="C180" s="462"/>
      <c r="D180" s="462"/>
      <c r="E180" s="459" t="s">
        <v>24</v>
      </c>
      <c r="F180" s="464"/>
      <c r="G180" s="463"/>
      <c r="H180" s="463"/>
      <c r="I180" s="463"/>
    </row>
    <row r="181" spans="1:9" hidden="1" x14ac:dyDescent="0.25">
      <c r="A181" s="457"/>
      <c r="B181" s="457"/>
      <c r="C181" s="462"/>
      <c r="D181" s="462"/>
      <c r="E181" s="459" t="s">
        <v>25</v>
      </c>
      <c r="F181" s="464"/>
      <c r="G181" s="463"/>
      <c r="H181" s="463"/>
      <c r="I181" s="463"/>
    </row>
    <row r="182" spans="1:9" hidden="1" x14ac:dyDescent="0.25">
      <c r="A182" s="457"/>
      <c r="B182" s="457"/>
      <c r="C182" s="462" t="s">
        <v>277</v>
      </c>
      <c r="D182" s="462"/>
      <c r="E182" s="457" t="s">
        <v>23</v>
      </c>
      <c r="F182" s="464"/>
      <c r="G182" s="463"/>
      <c r="H182" s="463"/>
      <c r="I182" s="463"/>
    </row>
    <row r="183" spans="1:9" hidden="1" x14ac:dyDescent="0.25">
      <c r="A183" s="457"/>
      <c r="B183" s="457"/>
      <c r="C183" s="462"/>
      <c r="D183" s="462"/>
      <c r="E183" s="459" t="s">
        <v>24</v>
      </c>
      <c r="F183" s="464"/>
      <c r="G183" s="463"/>
      <c r="H183" s="463"/>
      <c r="I183" s="463"/>
    </row>
    <row r="184" spans="1:9" hidden="1" x14ac:dyDescent="0.25">
      <c r="A184" s="457"/>
      <c r="B184" s="457"/>
      <c r="C184" s="462"/>
      <c r="D184" s="462"/>
      <c r="E184" s="459" t="s">
        <v>25</v>
      </c>
      <c r="F184" s="464"/>
      <c r="G184" s="463"/>
      <c r="H184" s="463"/>
      <c r="I184" s="463"/>
    </row>
    <row r="185" spans="1:9" hidden="1" x14ac:dyDescent="0.25">
      <c r="A185" s="457"/>
      <c r="B185" s="457"/>
      <c r="C185" s="462" t="s">
        <v>279</v>
      </c>
      <c r="D185" s="462"/>
      <c r="E185" s="457" t="s">
        <v>23</v>
      </c>
      <c r="F185" s="464"/>
      <c r="G185" s="463"/>
      <c r="H185" s="463"/>
      <c r="I185" s="463"/>
    </row>
    <row r="186" spans="1:9" hidden="1" x14ac:dyDescent="0.25">
      <c r="A186" s="457"/>
      <c r="B186" s="457"/>
      <c r="C186" s="462"/>
      <c r="D186" s="462"/>
      <c r="E186" s="459" t="s">
        <v>24</v>
      </c>
      <c r="F186" s="464"/>
      <c r="G186" s="463"/>
      <c r="H186" s="463"/>
      <c r="I186" s="463"/>
    </row>
    <row r="187" spans="1:9" hidden="1" x14ac:dyDescent="0.25">
      <c r="A187" s="457"/>
      <c r="B187" s="457"/>
      <c r="C187" s="462"/>
      <c r="D187" s="462"/>
      <c r="E187" s="459" t="s">
        <v>25</v>
      </c>
      <c r="F187" s="464"/>
      <c r="G187" s="463"/>
      <c r="H187" s="463"/>
      <c r="I187" s="463"/>
    </row>
    <row r="188" spans="1:9" hidden="1" x14ac:dyDescent="0.25">
      <c r="A188" s="457"/>
      <c r="B188" s="457"/>
      <c r="C188" s="462" t="s">
        <v>280</v>
      </c>
      <c r="D188" s="462"/>
      <c r="E188" s="457" t="s">
        <v>23</v>
      </c>
      <c r="F188" s="464"/>
      <c r="G188" s="463"/>
      <c r="H188" s="463"/>
      <c r="I188" s="463"/>
    </row>
    <row r="189" spans="1:9" hidden="1" x14ac:dyDescent="0.25">
      <c r="A189" s="457"/>
      <c r="B189" s="457"/>
      <c r="C189" s="462"/>
      <c r="D189" s="462"/>
      <c r="E189" s="459" t="s">
        <v>24</v>
      </c>
      <c r="F189" s="464"/>
      <c r="G189" s="463"/>
      <c r="H189" s="463"/>
      <c r="I189" s="463"/>
    </row>
    <row r="190" spans="1:9" hidden="1" x14ac:dyDescent="0.25">
      <c r="A190" s="457"/>
      <c r="B190" s="457"/>
      <c r="C190" s="462"/>
      <c r="D190" s="462"/>
      <c r="E190" s="459" t="s">
        <v>25</v>
      </c>
      <c r="F190" s="464"/>
      <c r="G190" s="463"/>
      <c r="H190" s="463"/>
      <c r="I190" s="463"/>
    </row>
    <row r="191" spans="1:9" hidden="1" x14ac:dyDescent="0.25">
      <c r="A191" s="457"/>
      <c r="B191" s="457"/>
      <c r="C191" s="462" t="s">
        <v>882</v>
      </c>
      <c r="D191" s="462"/>
      <c r="E191" s="457" t="s">
        <v>23</v>
      </c>
      <c r="F191" s="464"/>
      <c r="G191" s="463"/>
      <c r="H191" s="463"/>
      <c r="I191" s="463"/>
    </row>
    <row r="192" spans="1:9" hidden="1" x14ac:dyDescent="0.25">
      <c r="A192" s="457"/>
      <c r="B192" s="457"/>
      <c r="C192" s="462"/>
      <c r="D192" s="462"/>
      <c r="E192" s="459" t="s">
        <v>24</v>
      </c>
      <c r="F192" s="464"/>
      <c r="G192" s="463"/>
      <c r="H192" s="463"/>
      <c r="I192" s="463"/>
    </row>
    <row r="193" spans="1:9" hidden="1" x14ac:dyDescent="0.25">
      <c r="A193" s="457"/>
      <c r="B193" s="457"/>
      <c r="C193" s="462"/>
      <c r="D193" s="462"/>
      <c r="E193" s="459" t="s">
        <v>25</v>
      </c>
      <c r="F193" s="464"/>
      <c r="G193" s="463"/>
      <c r="H193" s="463"/>
      <c r="I193" s="463"/>
    </row>
    <row r="194" spans="1:9" hidden="1" x14ac:dyDescent="0.25">
      <c r="A194" s="457"/>
      <c r="B194" s="457"/>
      <c r="C194" s="462" t="s">
        <v>282</v>
      </c>
      <c r="D194" s="462"/>
      <c r="E194" s="457" t="s">
        <v>23</v>
      </c>
      <c r="F194" s="464"/>
      <c r="G194" s="463"/>
      <c r="H194" s="463"/>
      <c r="I194" s="463"/>
    </row>
    <row r="195" spans="1:9" hidden="1" x14ac:dyDescent="0.25">
      <c r="A195" s="457"/>
      <c r="B195" s="457"/>
      <c r="C195" s="462"/>
      <c r="D195" s="462"/>
      <c r="E195" s="459" t="s">
        <v>24</v>
      </c>
      <c r="F195" s="464"/>
      <c r="G195" s="463"/>
      <c r="H195" s="463"/>
      <c r="I195" s="463"/>
    </row>
    <row r="196" spans="1:9" hidden="1" x14ac:dyDescent="0.25">
      <c r="A196" s="457"/>
      <c r="B196" s="457"/>
      <c r="C196" s="462"/>
      <c r="D196" s="462"/>
      <c r="E196" s="459" t="s">
        <v>25</v>
      </c>
      <c r="F196" s="464"/>
      <c r="G196" s="463"/>
      <c r="H196" s="463"/>
      <c r="I196" s="463"/>
    </row>
    <row r="197" spans="1:9" ht="15" customHeight="1" x14ac:dyDescent="0.25">
      <c r="A197" s="478" t="s">
        <v>284</v>
      </c>
      <c r="B197" s="315"/>
      <c r="C197" s="315"/>
      <c r="D197" s="316"/>
      <c r="E197" s="457" t="s">
        <v>23</v>
      </c>
      <c r="F197" s="41">
        <f>1-F198/F199</f>
        <v>0.5</v>
      </c>
      <c r="G197" s="41">
        <f t="shared" ref="G197:I197" si="7">1-G198/G199</f>
        <v>0.5</v>
      </c>
      <c r="H197" s="41">
        <f t="shared" si="7"/>
        <v>0</v>
      </c>
      <c r="I197" s="41">
        <f t="shared" si="7"/>
        <v>0</v>
      </c>
    </row>
    <row r="198" spans="1:9" x14ac:dyDescent="0.25">
      <c r="A198" s="479"/>
      <c r="B198" s="480"/>
      <c r="C198" s="480"/>
      <c r="D198" s="318"/>
      <c r="E198" s="184" t="s">
        <v>999</v>
      </c>
      <c r="F198" s="460">
        <v>1</v>
      </c>
      <c r="G198" s="461">
        <v>1</v>
      </c>
      <c r="H198" s="461">
        <v>2</v>
      </c>
      <c r="I198" s="461">
        <v>2</v>
      </c>
    </row>
    <row r="199" spans="1:9" x14ac:dyDescent="0.25">
      <c r="A199" s="481"/>
      <c r="B199" s="319"/>
      <c r="C199" s="319"/>
      <c r="D199" s="320"/>
      <c r="E199" s="184" t="s">
        <v>1000</v>
      </c>
      <c r="F199" s="460">
        <v>2</v>
      </c>
      <c r="G199" s="461">
        <v>2</v>
      </c>
      <c r="H199" s="461">
        <v>2</v>
      </c>
      <c r="I199" s="461">
        <v>2</v>
      </c>
    </row>
    <row r="200" spans="1:9" hidden="1" x14ac:dyDescent="0.25">
      <c r="A200" s="457"/>
      <c r="B200" s="457"/>
      <c r="C200" s="462" t="s">
        <v>284</v>
      </c>
      <c r="D200" s="462"/>
      <c r="E200" s="457" t="s">
        <v>23</v>
      </c>
      <c r="F200" s="464"/>
      <c r="G200" s="463"/>
      <c r="H200" s="463"/>
      <c r="I200" s="463"/>
    </row>
    <row r="201" spans="1:9" hidden="1" x14ac:dyDescent="0.25">
      <c r="A201" s="457"/>
      <c r="B201" s="457"/>
      <c r="C201" s="462"/>
      <c r="D201" s="462"/>
      <c r="E201" s="459" t="s">
        <v>24</v>
      </c>
      <c r="F201" s="464"/>
      <c r="G201" s="463"/>
      <c r="H201" s="463"/>
      <c r="I201" s="463"/>
    </row>
    <row r="202" spans="1:9" hidden="1" x14ac:dyDescent="0.25">
      <c r="A202" s="457"/>
      <c r="B202" s="457"/>
      <c r="C202" s="462"/>
      <c r="D202" s="462"/>
      <c r="E202" s="459" t="s">
        <v>25</v>
      </c>
      <c r="F202" s="464"/>
      <c r="G202" s="463"/>
      <c r="H202" s="463"/>
      <c r="I202" s="463"/>
    </row>
    <row r="203" spans="1:9" hidden="1" x14ac:dyDescent="0.25">
      <c r="A203" s="457"/>
      <c r="B203" s="457"/>
      <c r="C203" s="462" t="s">
        <v>285</v>
      </c>
      <c r="D203" s="462"/>
      <c r="E203" s="457" t="s">
        <v>23</v>
      </c>
      <c r="F203" s="464"/>
      <c r="G203" s="463"/>
      <c r="H203" s="463"/>
      <c r="I203" s="463"/>
    </row>
    <row r="204" spans="1:9" hidden="1" x14ac:dyDescent="0.25">
      <c r="A204" s="457"/>
      <c r="B204" s="457"/>
      <c r="C204" s="462"/>
      <c r="D204" s="462"/>
      <c r="E204" s="459" t="s">
        <v>24</v>
      </c>
      <c r="F204" s="464"/>
      <c r="G204" s="463"/>
      <c r="H204" s="463"/>
      <c r="I204" s="463"/>
    </row>
    <row r="205" spans="1:9" hidden="1" x14ac:dyDescent="0.25">
      <c r="A205" s="457"/>
      <c r="B205" s="457"/>
      <c r="C205" s="462"/>
      <c r="D205" s="462"/>
      <c r="E205" s="459" t="s">
        <v>25</v>
      </c>
      <c r="F205" s="464"/>
      <c r="G205" s="463"/>
      <c r="H205" s="463"/>
      <c r="I205" s="463"/>
    </row>
    <row r="206" spans="1:9" hidden="1" x14ac:dyDescent="0.25">
      <c r="A206" s="457"/>
      <c r="B206" s="457"/>
      <c r="C206" s="462" t="s">
        <v>286</v>
      </c>
      <c r="D206" s="462"/>
      <c r="E206" s="457" t="s">
        <v>23</v>
      </c>
      <c r="F206" s="464"/>
      <c r="G206" s="463"/>
      <c r="H206" s="463"/>
      <c r="I206" s="463"/>
    </row>
    <row r="207" spans="1:9" hidden="1" x14ac:dyDescent="0.25">
      <c r="A207" s="457"/>
      <c r="B207" s="457"/>
      <c r="C207" s="462"/>
      <c r="D207" s="462"/>
      <c r="E207" s="459" t="s">
        <v>24</v>
      </c>
      <c r="F207" s="464"/>
      <c r="G207" s="463"/>
      <c r="H207" s="463"/>
      <c r="I207" s="463"/>
    </row>
    <row r="208" spans="1:9" hidden="1" x14ac:dyDescent="0.25">
      <c r="A208" s="457"/>
      <c r="B208" s="457"/>
      <c r="C208" s="462"/>
      <c r="D208" s="462"/>
      <c r="E208" s="459" t="s">
        <v>25</v>
      </c>
      <c r="F208" s="464"/>
      <c r="G208" s="463"/>
      <c r="H208" s="463"/>
      <c r="I208" s="463"/>
    </row>
    <row r="209" spans="1:9" hidden="1" x14ac:dyDescent="0.25">
      <c r="A209" s="457"/>
      <c r="B209" s="457"/>
      <c r="C209" s="462" t="s">
        <v>719</v>
      </c>
      <c r="D209" s="462"/>
      <c r="E209" s="457" t="s">
        <v>23</v>
      </c>
      <c r="F209" s="464"/>
      <c r="G209" s="463"/>
      <c r="H209" s="463"/>
      <c r="I209" s="463"/>
    </row>
    <row r="210" spans="1:9" hidden="1" x14ac:dyDescent="0.25">
      <c r="A210" s="457"/>
      <c r="B210" s="457"/>
      <c r="C210" s="462"/>
      <c r="D210" s="462"/>
      <c r="E210" s="459" t="s">
        <v>24</v>
      </c>
      <c r="F210" s="464"/>
      <c r="G210" s="463"/>
      <c r="H210" s="463"/>
      <c r="I210" s="463"/>
    </row>
    <row r="211" spans="1:9" hidden="1" x14ac:dyDescent="0.25">
      <c r="A211" s="457"/>
      <c r="B211" s="457"/>
      <c r="C211" s="462"/>
      <c r="D211" s="462"/>
      <c r="E211" s="459" t="s">
        <v>25</v>
      </c>
      <c r="F211" s="464"/>
      <c r="G211" s="463"/>
      <c r="H211" s="463"/>
      <c r="I211" s="463"/>
    </row>
    <row r="212" spans="1:9" hidden="1" x14ac:dyDescent="0.25">
      <c r="A212" s="457"/>
      <c r="B212" s="457"/>
      <c r="C212" s="462" t="s">
        <v>288</v>
      </c>
      <c r="D212" s="462"/>
      <c r="E212" s="457" t="s">
        <v>23</v>
      </c>
      <c r="F212" s="464"/>
      <c r="G212" s="463"/>
      <c r="H212" s="463"/>
      <c r="I212" s="463"/>
    </row>
    <row r="213" spans="1:9" hidden="1" x14ac:dyDescent="0.25">
      <c r="A213" s="457"/>
      <c r="B213" s="457"/>
      <c r="C213" s="462"/>
      <c r="D213" s="462"/>
      <c r="E213" s="459" t="s">
        <v>24</v>
      </c>
      <c r="F213" s="464"/>
      <c r="G213" s="463"/>
      <c r="H213" s="463"/>
      <c r="I213" s="463"/>
    </row>
    <row r="214" spans="1:9" hidden="1" x14ac:dyDescent="0.25">
      <c r="A214" s="457"/>
      <c r="B214" s="457"/>
      <c r="C214" s="462"/>
      <c r="D214" s="462"/>
      <c r="E214" s="459" t="s">
        <v>25</v>
      </c>
      <c r="F214" s="464"/>
      <c r="G214" s="463"/>
      <c r="H214" s="463"/>
      <c r="I214" s="463"/>
    </row>
    <row r="215" spans="1:9" hidden="1" x14ac:dyDescent="0.25">
      <c r="A215" s="457"/>
      <c r="B215" s="457"/>
      <c r="C215" s="462" t="s">
        <v>293</v>
      </c>
      <c r="D215" s="462"/>
      <c r="E215" s="457" t="s">
        <v>23</v>
      </c>
      <c r="F215" s="464"/>
      <c r="G215" s="463"/>
      <c r="H215" s="463"/>
      <c r="I215" s="463"/>
    </row>
    <row r="216" spans="1:9" hidden="1" x14ac:dyDescent="0.25">
      <c r="A216" s="457"/>
      <c r="B216" s="457"/>
      <c r="C216" s="462"/>
      <c r="D216" s="462"/>
      <c r="E216" s="459" t="s">
        <v>24</v>
      </c>
      <c r="F216" s="464"/>
      <c r="G216" s="463"/>
      <c r="H216" s="463"/>
      <c r="I216" s="463"/>
    </row>
    <row r="217" spans="1:9" hidden="1" x14ac:dyDescent="0.25">
      <c r="A217" s="457"/>
      <c r="B217" s="457"/>
      <c r="C217" s="462"/>
      <c r="D217" s="462"/>
      <c r="E217" s="459" t="s">
        <v>25</v>
      </c>
      <c r="F217" s="464"/>
      <c r="G217" s="463"/>
      <c r="H217" s="463"/>
      <c r="I217" s="463"/>
    </row>
    <row r="218" spans="1:9" hidden="1" x14ac:dyDescent="0.25">
      <c r="A218" s="457"/>
      <c r="B218" s="457"/>
      <c r="C218" s="462" t="s">
        <v>883</v>
      </c>
      <c r="D218" s="462"/>
      <c r="E218" s="457" t="s">
        <v>23</v>
      </c>
      <c r="F218" s="464"/>
      <c r="G218" s="463"/>
      <c r="H218" s="463"/>
      <c r="I218" s="463"/>
    </row>
    <row r="219" spans="1:9" hidden="1" x14ac:dyDescent="0.25">
      <c r="A219" s="457"/>
      <c r="B219" s="457"/>
      <c r="C219" s="462"/>
      <c r="D219" s="462"/>
      <c r="E219" s="459" t="s">
        <v>24</v>
      </c>
      <c r="F219" s="464"/>
      <c r="G219" s="463"/>
      <c r="H219" s="463"/>
      <c r="I219" s="463"/>
    </row>
    <row r="220" spans="1:9" hidden="1" x14ac:dyDescent="0.25">
      <c r="A220" s="457"/>
      <c r="B220" s="457"/>
      <c r="C220" s="462"/>
      <c r="D220" s="462"/>
      <c r="E220" s="459" t="s">
        <v>25</v>
      </c>
      <c r="F220" s="464"/>
      <c r="G220" s="463"/>
      <c r="H220" s="463"/>
      <c r="I220" s="463"/>
    </row>
    <row r="221" spans="1:9" hidden="1" x14ac:dyDescent="0.25">
      <c r="A221" s="457"/>
      <c r="B221" s="457"/>
      <c r="C221" s="462" t="s">
        <v>297</v>
      </c>
      <c r="D221" s="462"/>
      <c r="E221" s="457" t="s">
        <v>23</v>
      </c>
      <c r="F221" s="464"/>
      <c r="G221" s="463"/>
      <c r="H221" s="463"/>
      <c r="I221" s="463"/>
    </row>
    <row r="222" spans="1:9" hidden="1" x14ac:dyDescent="0.25">
      <c r="A222" s="457"/>
      <c r="B222" s="457"/>
      <c r="C222" s="462"/>
      <c r="D222" s="462"/>
      <c r="E222" s="459" t="s">
        <v>24</v>
      </c>
      <c r="F222" s="464"/>
      <c r="G222" s="463"/>
      <c r="H222" s="463"/>
      <c r="I222" s="463"/>
    </row>
    <row r="223" spans="1:9" hidden="1" x14ac:dyDescent="0.25">
      <c r="A223" s="457"/>
      <c r="B223" s="457"/>
      <c r="C223" s="462"/>
      <c r="D223" s="462"/>
      <c r="E223" s="459" t="s">
        <v>25</v>
      </c>
      <c r="F223" s="464"/>
      <c r="G223" s="463"/>
      <c r="H223" s="463"/>
      <c r="I223" s="463"/>
    </row>
    <row r="224" spans="1:9" hidden="1" x14ac:dyDescent="0.25">
      <c r="A224" s="457"/>
      <c r="B224" s="457"/>
      <c r="C224" s="462" t="s">
        <v>299</v>
      </c>
      <c r="D224" s="462"/>
      <c r="E224" s="457" t="s">
        <v>23</v>
      </c>
      <c r="F224" s="464"/>
      <c r="G224" s="463"/>
      <c r="H224" s="463"/>
      <c r="I224" s="463"/>
    </row>
    <row r="225" spans="1:9" hidden="1" x14ac:dyDescent="0.25">
      <c r="A225" s="457"/>
      <c r="B225" s="457"/>
      <c r="C225" s="462"/>
      <c r="D225" s="462"/>
      <c r="E225" s="459" t="s">
        <v>24</v>
      </c>
      <c r="F225" s="464"/>
      <c r="G225" s="463"/>
      <c r="H225" s="463"/>
      <c r="I225" s="463"/>
    </row>
    <row r="226" spans="1:9" hidden="1" x14ac:dyDescent="0.25">
      <c r="A226" s="457"/>
      <c r="B226" s="457"/>
      <c r="C226" s="462"/>
      <c r="D226" s="462"/>
      <c r="E226" s="459" t="s">
        <v>25</v>
      </c>
      <c r="F226" s="464"/>
      <c r="G226" s="463"/>
      <c r="H226" s="463"/>
      <c r="I226" s="463"/>
    </row>
    <row r="227" spans="1:9" hidden="1" x14ac:dyDescent="0.25">
      <c r="A227" s="457"/>
      <c r="B227" s="457"/>
      <c r="C227" s="462" t="s">
        <v>291</v>
      </c>
      <c r="D227" s="462"/>
      <c r="E227" s="457" t="s">
        <v>23</v>
      </c>
      <c r="F227" s="464"/>
      <c r="G227" s="463"/>
      <c r="H227" s="463"/>
      <c r="I227" s="463"/>
    </row>
    <row r="228" spans="1:9" hidden="1" x14ac:dyDescent="0.25">
      <c r="A228" s="457"/>
      <c r="B228" s="457"/>
      <c r="C228" s="462"/>
      <c r="D228" s="462"/>
      <c r="E228" s="459" t="s">
        <v>24</v>
      </c>
      <c r="F228" s="464"/>
      <c r="G228" s="463"/>
      <c r="H228" s="463"/>
      <c r="I228" s="463"/>
    </row>
    <row r="229" spans="1:9" hidden="1" x14ac:dyDescent="0.25">
      <c r="A229" s="457"/>
      <c r="B229" s="457"/>
      <c r="C229" s="462"/>
      <c r="D229" s="462"/>
      <c r="E229" s="459" t="s">
        <v>25</v>
      </c>
      <c r="F229" s="464"/>
      <c r="G229" s="463"/>
      <c r="H229" s="463"/>
      <c r="I229" s="463"/>
    </row>
    <row r="230" spans="1:9" hidden="1" x14ac:dyDescent="0.25">
      <c r="A230" s="457"/>
      <c r="B230" s="457"/>
      <c r="C230" s="462" t="s">
        <v>300</v>
      </c>
      <c r="D230" s="462"/>
      <c r="E230" s="457" t="s">
        <v>23</v>
      </c>
      <c r="F230" s="464"/>
      <c r="G230" s="463"/>
      <c r="H230" s="463"/>
      <c r="I230" s="463"/>
    </row>
    <row r="231" spans="1:9" hidden="1" x14ac:dyDescent="0.25">
      <c r="A231" s="457"/>
      <c r="B231" s="457"/>
      <c r="C231" s="462"/>
      <c r="D231" s="462"/>
      <c r="E231" s="459" t="s">
        <v>24</v>
      </c>
      <c r="F231" s="464"/>
      <c r="G231" s="463"/>
      <c r="H231" s="463"/>
      <c r="I231" s="463"/>
    </row>
    <row r="232" spans="1:9" hidden="1" x14ac:dyDescent="0.25">
      <c r="A232" s="457"/>
      <c r="B232" s="457"/>
      <c r="C232" s="462"/>
      <c r="D232" s="462"/>
      <c r="E232" s="459" t="s">
        <v>25</v>
      </c>
      <c r="F232" s="464"/>
      <c r="G232" s="463"/>
      <c r="H232" s="463"/>
      <c r="I232" s="463"/>
    </row>
    <row r="233" spans="1:9" ht="15" customHeight="1" x14ac:dyDescent="0.25">
      <c r="A233" s="478" t="s">
        <v>302</v>
      </c>
      <c r="B233" s="315"/>
      <c r="C233" s="315"/>
      <c r="D233" s="316"/>
      <c r="E233" s="457" t="s">
        <v>23</v>
      </c>
      <c r="F233" s="41">
        <f>1-F234/F235</f>
        <v>1</v>
      </c>
      <c r="G233" s="41">
        <f t="shared" ref="G233:I233" si="8">1-G234/G235</f>
        <v>0</v>
      </c>
      <c r="H233" s="41">
        <f t="shared" si="8"/>
        <v>0</v>
      </c>
      <c r="I233" s="41">
        <f t="shared" si="8"/>
        <v>0</v>
      </c>
    </row>
    <row r="234" spans="1:9" x14ac:dyDescent="0.25">
      <c r="A234" s="479"/>
      <c r="B234" s="480"/>
      <c r="C234" s="480"/>
      <c r="D234" s="318"/>
      <c r="E234" s="184" t="s">
        <v>999</v>
      </c>
      <c r="F234" s="460">
        <v>0</v>
      </c>
      <c r="G234" s="460">
        <v>1</v>
      </c>
      <c r="H234" s="460">
        <v>1</v>
      </c>
      <c r="I234" s="460">
        <v>1</v>
      </c>
    </row>
    <row r="235" spans="1:9" x14ac:dyDescent="0.25">
      <c r="A235" s="481"/>
      <c r="B235" s="319"/>
      <c r="C235" s="319"/>
      <c r="D235" s="320"/>
      <c r="E235" s="184" t="s">
        <v>1000</v>
      </c>
      <c r="F235" s="460">
        <v>1</v>
      </c>
      <c r="G235" s="460">
        <v>1</v>
      </c>
      <c r="H235" s="460">
        <v>1</v>
      </c>
      <c r="I235" s="460">
        <v>1</v>
      </c>
    </row>
    <row r="236" spans="1:9" hidden="1" x14ac:dyDescent="0.25">
      <c r="A236" s="457"/>
      <c r="B236" s="457"/>
      <c r="C236" s="462" t="s">
        <v>302</v>
      </c>
      <c r="D236" s="462"/>
      <c r="E236" s="457" t="s">
        <v>23</v>
      </c>
      <c r="F236" s="464"/>
      <c r="G236" s="463"/>
      <c r="H236" s="463"/>
      <c r="I236" s="463"/>
    </row>
    <row r="237" spans="1:9" hidden="1" x14ac:dyDescent="0.25">
      <c r="A237" s="457"/>
      <c r="B237" s="457"/>
      <c r="C237" s="462"/>
      <c r="D237" s="462"/>
      <c r="E237" s="459" t="s">
        <v>24</v>
      </c>
      <c r="F237" s="464"/>
      <c r="G237" s="463"/>
      <c r="H237" s="463"/>
      <c r="I237" s="463"/>
    </row>
    <row r="238" spans="1:9" hidden="1" x14ac:dyDescent="0.25">
      <c r="A238" s="457"/>
      <c r="B238" s="457"/>
      <c r="C238" s="462"/>
      <c r="D238" s="462"/>
      <c r="E238" s="459" t="s">
        <v>25</v>
      </c>
      <c r="F238" s="464"/>
      <c r="G238" s="463"/>
      <c r="H238" s="463"/>
      <c r="I238" s="463"/>
    </row>
    <row r="239" spans="1:9" hidden="1" x14ac:dyDescent="0.25">
      <c r="A239" s="457"/>
      <c r="B239" s="457"/>
      <c r="C239" s="462" t="s">
        <v>303</v>
      </c>
      <c r="D239" s="462"/>
      <c r="E239" s="457" t="s">
        <v>23</v>
      </c>
      <c r="F239" s="464"/>
      <c r="G239" s="463"/>
      <c r="H239" s="463"/>
      <c r="I239" s="463"/>
    </row>
    <row r="240" spans="1:9" hidden="1" x14ac:dyDescent="0.25">
      <c r="A240" s="457"/>
      <c r="B240" s="457"/>
      <c r="C240" s="462"/>
      <c r="D240" s="462"/>
      <c r="E240" s="459" t="s">
        <v>24</v>
      </c>
      <c r="F240" s="464"/>
      <c r="G240" s="463"/>
      <c r="H240" s="463"/>
      <c r="I240" s="463"/>
    </row>
    <row r="241" spans="1:9" hidden="1" x14ac:dyDescent="0.25">
      <c r="A241" s="457"/>
      <c r="B241" s="457"/>
      <c r="C241" s="462"/>
      <c r="D241" s="462"/>
      <c r="E241" s="459" t="s">
        <v>25</v>
      </c>
      <c r="F241" s="464"/>
      <c r="G241" s="463"/>
      <c r="H241" s="463"/>
      <c r="I241" s="463"/>
    </row>
    <row r="242" spans="1:9" hidden="1" x14ac:dyDescent="0.25">
      <c r="A242" s="457"/>
      <c r="B242" s="457"/>
      <c r="C242" s="462" t="s">
        <v>306</v>
      </c>
      <c r="D242" s="462"/>
      <c r="E242" s="457" t="s">
        <v>23</v>
      </c>
      <c r="F242" s="464"/>
      <c r="G242" s="463"/>
      <c r="H242" s="463"/>
      <c r="I242" s="463"/>
    </row>
    <row r="243" spans="1:9" hidden="1" x14ac:dyDescent="0.25">
      <c r="A243" s="457"/>
      <c r="B243" s="457"/>
      <c r="C243" s="462"/>
      <c r="D243" s="462"/>
      <c r="E243" s="459" t="s">
        <v>24</v>
      </c>
      <c r="F243" s="464"/>
      <c r="G243" s="463"/>
      <c r="H243" s="463"/>
      <c r="I243" s="463"/>
    </row>
    <row r="244" spans="1:9" hidden="1" x14ac:dyDescent="0.25">
      <c r="A244" s="457"/>
      <c r="B244" s="457"/>
      <c r="C244" s="462"/>
      <c r="D244" s="462"/>
      <c r="E244" s="459" t="s">
        <v>25</v>
      </c>
      <c r="F244" s="464"/>
      <c r="G244" s="463"/>
      <c r="H244" s="463"/>
      <c r="I244" s="463"/>
    </row>
    <row r="245" spans="1:9" hidden="1" x14ac:dyDescent="0.25">
      <c r="A245" s="457"/>
      <c r="B245" s="457"/>
      <c r="C245" s="462" t="s">
        <v>884</v>
      </c>
      <c r="D245" s="462"/>
      <c r="E245" s="457" t="s">
        <v>23</v>
      </c>
      <c r="F245" s="464"/>
      <c r="G245" s="463"/>
      <c r="H245" s="463"/>
      <c r="I245" s="463"/>
    </row>
    <row r="246" spans="1:9" hidden="1" x14ac:dyDescent="0.25">
      <c r="A246" s="457"/>
      <c r="B246" s="457"/>
      <c r="C246" s="462"/>
      <c r="D246" s="462"/>
      <c r="E246" s="459" t="s">
        <v>24</v>
      </c>
      <c r="F246" s="464"/>
      <c r="G246" s="463"/>
      <c r="H246" s="463"/>
      <c r="I246" s="463"/>
    </row>
    <row r="247" spans="1:9" hidden="1" x14ac:dyDescent="0.25">
      <c r="A247" s="457"/>
      <c r="B247" s="457"/>
      <c r="C247" s="462"/>
      <c r="D247" s="462"/>
      <c r="E247" s="459" t="s">
        <v>25</v>
      </c>
      <c r="F247" s="464"/>
      <c r="G247" s="463"/>
      <c r="H247" s="463"/>
      <c r="I247" s="463"/>
    </row>
    <row r="248" spans="1:9" hidden="1" x14ac:dyDescent="0.25">
      <c r="A248" s="457"/>
      <c r="B248" s="457"/>
      <c r="C248" s="462" t="s">
        <v>308</v>
      </c>
      <c r="D248" s="462"/>
      <c r="E248" s="457" t="s">
        <v>23</v>
      </c>
      <c r="F248" s="464"/>
      <c r="G248" s="463"/>
      <c r="H248" s="463"/>
      <c r="I248" s="463"/>
    </row>
    <row r="249" spans="1:9" hidden="1" x14ac:dyDescent="0.25">
      <c r="A249" s="457"/>
      <c r="B249" s="457"/>
      <c r="C249" s="462"/>
      <c r="D249" s="462"/>
      <c r="E249" s="459" t="s">
        <v>24</v>
      </c>
      <c r="F249" s="464"/>
      <c r="G249" s="463"/>
      <c r="H249" s="463"/>
      <c r="I249" s="463"/>
    </row>
    <row r="250" spans="1:9" hidden="1" x14ac:dyDescent="0.25">
      <c r="A250" s="457"/>
      <c r="B250" s="457"/>
      <c r="C250" s="462"/>
      <c r="D250" s="462"/>
      <c r="E250" s="459" t="s">
        <v>25</v>
      </c>
      <c r="F250" s="464"/>
      <c r="G250" s="463"/>
      <c r="H250" s="463"/>
      <c r="I250" s="463"/>
    </row>
    <row r="251" spans="1:9" ht="15" customHeight="1" x14ac:dyDescent="0.25">
      <c r="A251" s="478" t="s">
        <v>894</v>
      </c>
      <c r="B251" s="315"/>
      <c r="C251" s="315"/>
      <c r="D251" s="316"/>
      <c r="E251" s="457" t="s">
        <v>23</v>
      </c>
      <c r="F251" s="41">
        <f>1-F252/F253</f>
        <v>1</v>
      </c>
      <c r="G251" s="41">
        <f t="shared" ref="G251:I251" si="9">1-G252/G253</f>
        <v>1</v>
      </c>
      <c r="H251" s="41">
        <f t="shared" si="9"/>
        <v>0</v>
      </c>
      <c r="I251" s="41">
        <f t="shared" si="9"/>
        <v>0</v>
      </c>
    </row>
    <row r="252" spans="1:9" x14ac:dyDescent="0.25">
      <c r="A252" s="479"/>
      <c r="B252" s="480"/>
      <c r="C252" s="480"/>
      <c r="D252" s="318"/>
      <c r="E252" s="184" t="s">
        <v>999</v>
      </c>
      <c r="F252" s="460">
        <v>0</v>
      </c>
      <c r="G252" s="460">
        <v>0</v>
      </c>
      <c r="H252" s="460">
        <v>1</v>
      </c>
      <c r="I252" s="460">
        <v>1</v>
      </c>
    </row>
    <row r="253" spans="1:9" x14ac:dyDescent="0.25">
      <c r="A253" s="481"/>
      <c r="B253" s="319"/>
      <c r="C253" s="319"/>
      <c r="D253" s="320"/>
      <c r="E253" s="184" t="s">
        <v>1000</v>
      </c>
      <c r="F253" s="460">
        <v>1</v>
      </c>
      <c r="G253" s="460">
        <v>1</v>
      </c>
      <c r="H253" s="460">
        <v>1</v>
      </c>
      <c r="I253" s="460">
        <v>1</v>
      </c>
    </row>
    <row r="254" spans="1:9" hidden="1" x14ac:dyDescent="0.25">
      <c r="A254" s="457"/>
      <c r="B254" s="457"/>
      <c r="C254" s="462" t="s">
        <v>321</v>
      </c>
      <c r="D254" s="462"/>
      <c r="E254" s="457" t="s">
        <v>23</v>
      </c>
      <c r="F254" s="464"/>
      <c r="G254" s="463"/>
      <c r="H254" s="463"/>
      <c r="I254" s="463"/>
    </row>
    <row r="255" spans="1:9" hidden="1" x14ac:dyDescent="0.25">
      <c r="A255" s="457"/>
      <c r="B255" s="457"/>
      <c r="C255" s="462"/>
      <c r="D255" s="462"/>
      <c r="E255" s="459" t="s">
        <v>24</v>
      </c>
      <c r="F255" s="464"/>
      <c r="G255" s="463"/>
      <c r="H255" s="463"/>
      <c r="I255" s="463"/>
    </row>
    <row r="256" spans="1:9" hidden="1" x14ac:dyDescent="0.25">
      <c r="A256" s="457"/>
      <c r="B256" s="457"/>
      <c r="C256" s="462"/>
      <c r="D256" s="462"/>
      <c r="E256" s="459" t="s">
        <v>25</v>
      </c>
      <c r="F256" s="464"/>
      <c r="G256" s="463"/>
      <c r="H256" s="463"/>
      <c r="I256" s="463"/>
    </row>
    <row r="257" spans="1:9" hidden="1" x14ac:dyDescent="0.25">
      <c r="A257" s="457"/>
      <c r="B257" s="457"/>
      <c r="C257" s="462" t="s">
        <v>895</v>
      </c>
      <c r="D257" s="462"/>
      <c r="E257" s="457" t="s">
        <v>23</v>
      </c>
      <c r="F257" s="464"/>
      <c r="G257" s="463"/>
      <c r="H257" s="463"/>
      <c r="I257" s="463"/>
    </row>
    <row r="258" spans="1:9" hidden="1" x14ac:dyDescent="0.25">
      <c r="A258" s="457"/>
      <c r="B258" s="457"/>
      <c r="C258" s="462"/>
      <c r="D258" s="462"/>
      <c r="E258" s="459" t="s">
        <v>24</v>
      </c>
      <c r="F258" s="464"/>
      <c r="G258" s="463"/>
      <c r="H258" s="463"/>
      <c r="I258" s="463"/>
    </row>
    <row r="259" spans="1:9" hidden="1" x14ac:dyDescent="0.25">
      <c r="A259" s="457"/>
      <c r="B259" s="457"/>
      <c r="C259" s="462"/>
      <c r="D259" s="462"/>
      <c r="E259" s="459" t="s">
        <v>25</v>
      </c>
      <c r="F259" s="464"/>
      <c r="G259" s="463"/>
      <c r="H259" s="463"/>
      <c r="I259" s="463"/>
    </row>
    <row r="260" spans="1:9" hidden="1" x14ac:dyDescent="0.25">
      <c r="A260" s="457"/>
      <c r="B260" s="457"/>
      <c r="C260" s="462" t="s">
        <v>312</v>
      </c>
      <c r="D260" s="462"/>
      <c r="E260" s="457" t="s">
        <v>23</v>
      </c>
      <c r="F260" s="464"/>
      <c r="G260" s="463"/>
      <c r="H260" s="463"/>
      <c r="I260" s="463"/>
    </row>
    <row r="261" spans="1:9" hidden="1" x14ac:dyDescent="0.25">
      <c r="A261" s="457"/>
      <c r="B261" s="457"/>
      <c r="C261" s="462"/>
      <c r="D261" s="462"/>
      <c r="E261" s="459" t="s">
        <v>24</v>
      </c>
      <c r="F261" s="464"/>
      <c r="G261" s="463"/>
      <c r="H261" s="463"/>
      <c r="I261" s="463"/>
    </row>
    <row r="262" spans="1:9" hidden="1" x14ac:dyDescent="0.25">
      <c r="A262" s="457"/>
      <c r="B262" s="457"/>
      <c r="C262" s="462"/>
      <c r="D262" s="462"/>
      <c r="E262" s="459" t="s">
        <v>25</v>
      </c>
      <c r="F262" s="464"/>
      <c r="G262" s="463"/>
      <c r="H262" s="463"/>
      <c r="I262" s="463"/>
    </row>
    <row r="263" spans="1:9" hidden="1" x14ac:dyDescent="0.25">
      <c r="A263" s="457"/>
      <c r="B263" s="457"/>
      <c r="C263" s="462" t="s">
        <v>323</v>
      </c>
      <c r="D263" s="462"/>
      <c r="E263" s="457" t="s">
        <v>23</v>
      </c>
      <c r="F263" s="464"/>
      <c r="G263" s="463"/>
      <c r="H263" s="463"/>
      <c r="I263" s="463"/>
    </row>
    <row r="264" spans="1:9" hidden="1" x14ac:dyDescent="0.25">
      <c r="A264" s="457"/>
      <c r="B264" s="457"/>
      <c r="C264" s="462"/>
      <c r="D264" s="462"/>
      <c r="E264" s="459" t="s">
        <v>24</v>
      </c>
      <c r="F264" s="464"/>
      <c r="G264" s="463"/>
      <c r="H264" s="463"/>
      <c r="I264" s="463"/>
    </row>
    <row r="265" spans="1:9" hidden="1" x14ac:dyDescent="0.25">
      <c r="A265" s="457"/>
      <c r="B265" s="457"/>
      <c r="C265" s="462"/>
      <c r="D265" s="462"/>
      <c r="E265" s="459" t="s">
        <v>25</v>
      </c>
      <c r="F265" s="464"/>
      <c r="G265" s="463"/>
      <c r="H265" s="463"/>
      <c r="I265" s="463"/>
    </row>
    <row r="266" spans="1:9" hidden="1" x14ac:dyDescent="0.25">
      <c r="A266" s="457"/>
      <c r="B266" s="457"/>
      <c r="C266" s="462" t="s">
        <v>894</v>
      </c>
      <c r="D266" s="462"/>
      <c r="E266" s="457" t="s">
        <v>23</v>
      </c>
      <c r="F266" s="464"/>
      <c r="G266" s="463"/>
      <c r="H266" s="463"/>
      <c r="I266" s="463"/>
    </row>
    <row r="267" spans="1:9" hidden="1" x14ac:dyDescent="0.25">
      <c r="A267" s="457"/>
      <c r="B267" s="457"/>
      <c r="C267" s="462"/>
      <c r="D267" s="462"/>
      <c r="E267" s="459" t="s">
        <v>24</v>
      </c>
      <c r="F267" s="464"/>
      <c r="G267" s="463"/>
      <c r="H267" s="463"/>
      <c r="I267" s="463"/>
    </row>
    <row r="268" spans="1:9" hidden="1" x14ac:dyDescent="0.25">
      <c r="A268" s="457"/>
      <c r="B268" s="457"/>
      <c r="C268" s="462"/>
      <c r="D268" s="462"/>
      <c r="E268" s="459" t="s">
        <v>25</v>
      </c>
      <c r="F268" s="464"/>
      <c r="G268" s="463"/>
      <c r="H268" s="463"/>
      <c r="I268" s="463"/>
    </row>
    <row r="269" spans="1:9" hidden="1" x14ac:dyDescent="0.25">
      <c r="A269" s="457"/>
      <c r="B269" s="457"/>
      <c r="C269" s="462" t="s">
        <v>896</v>
      </c>
      <c r="D269" s="462"/>
      <c r="E269" s="457" t="s">
        <v>23</v>
      </c>
      <c r="F269" s="464"/>
      <c r="G269" s="463"/>
      <c r="H269" s="463"/>
      <c r="I269" s="463"/>
    </row>
    <row r="270" spans="1:9" hidden="1" x14ac:dyDescent="0.25">
      <c r="A270" s="457"/>
      <c r="B270" s="457"/>
      <c r="C270" s="462"/>
      <c r="D270" s="462"/>
      <c r="E270" s="459" t="s">
        <v>24</v>
      </c>
      <c r="F270" s="464"/>
      <c r="G270" s="463"/>
      <c r="H270" s="463"/>
      <c r="I270" s="463"/>
    </row>
    <row r="271" spans="1:9" hidden="1" x14ac:dyDescent="0.25">
      <c r="A271" s="457"/>
      <c r="B271" s="457"/>
      <c r="C271" s="462"/>
      <c r="D271" s="462"/>
      <c r="E271" s="459" t="s">
        <v>25</v>
      </c>
      <c r="F271" s="464"/>
      <c r="G271" s="463"/>
      <c r="H271" s="463"/>
      <c r="I271" s="463"/>
    </row>
    <row r="272" spans="1:9" hidden="1" x14ac:dyDescent="0.25">
      <c r="A272" s="457"/>
      <c r="B272" s="457"/>
      <c r="C272" s="462" t="s">
        <v>328</v>
      </c>
      <c r="D272" s="462"/>
      <c r="E272" s="457" t="s">
        <v>23</v>
      </c>
      <c r="F272" s="464"/>
      <c r="G272" s="463"/>
      <c r="H272" s="463"/>
      <c r="I272" s="463"/>
    </row>
    <row r="273" spans="1:9" hidden="1" x14ac:dyDescent="0.25">
      <c r="A273" s="457"/>
      <c r="B273" s="457"/>
      <c r="C273" s="462"/>
      <c r="D273" s="462"/>
      <c r="E273" s="459" t="s">
        <v>24</v>
      </c>
      <c r="F273" s="464"/>
      <c r="G273" s="463"/>
      <c r="H273" s="463"/>
      <c r="I273" s="463"/>
    </row>
    <row r="274" spans="1:9" hidden="1" x14ac:dyDescent="0.25">
      <c r="A274" s="457"/>
      <c r="B274" s="457"/>
      <c r="C274" s="462"/>
      <c r="D274" s="462"/>
      <c r="E274" s="459" t="s">
        <v>25</v>
      </c>
      <c r="F274" s="464"/>
      <c r="G274" s="463"/>
      <c r="H274" s="463"/>
      <c r="I274" s="463"/>
    </row>
    <row r="275" spans="1:9" hidden="1" x14ac:dyDescent="0.25">
      <c r="A275" s="457"/>
      <c r="B275" s="457"/>
      <c r="C275" s="462" t="s">
        <v>331</v>
      </c>
      <c r="D275" s="462"/>
      <c r="E275" s="457" t="s">
        <v>23</v>
      </c>
      <c r="F275" s="464"/>
      <c r="G275" s="463"/>
      <c r="H275" s="463"/>
      <c r="I275" s="463"/>
    </row>
    <row r="276" spans="1:9" hidden="1" x14ac:dyDescent="0.25">
      <c r="A276" s="457"/>
      <c r="B276" s="457"/>
      <c r="C276" s="462"/>
      <c r="D276" s="462"/>
      <c r="E276" s="459" t="s">
        <v>24</v>
      </c>
      <c r="F276" s="464"/>
      <c r="G276" s="463"/>
      <c r="H276" s="463"/>
      <c r="I276" s="463"/>
    </row>
    <row r="277" spans="1:9" hidden="1" x14ac:dyDescent="0.25">
      <c r="A277" s="457"/>
      <c r="B277" s="457"/>
      <c r="C277" s="462"/>
      <c r="D277" s="462"/>
      <c r="E277" s="459" t="s">
        <v>25</v>
      </c>
      <c r="F277" s="464"/>
      <c r="G277" s="463"/>
      <c r="H277" s="463"/>
      <c r="I277" s="463"/>
    </row>
    <row r="278" spans="1:9" hidden="1" x14ac:dyDescent="0.25">
      <c r="A278" s="457"/>
      <c r="B278" s="457"/>
      <c r="C278" s="462" t="s">
        <v>314</v>
      </c>
      <c r="D278" s="462"/>
      <c r="E278" s="457" t="s">
        <v>23</v>
      </c>
      <c r="F278" s="464"/>
      <c r="G278" s="463"/>
      <c r="H278" s="463"/>
      <c r="I278" s="463"/>
    </row>
    <row r="279" spans="1:9" hidden="1" x14ac:dyDescent="0.25">
      <c r="A279" s="457"/>
      <c r="B279" s="457"/>
      <c r="C279" s="462"/>
      <c r="D279" s="462"/>
      <c r="E279" s="459" t="s">
        <v>24</v>
      </c>
      <c r="F279" s="464"/>
      <c r="G279" s="463"/>
      <c r="H279" s="463"/>
      <c r="I279" s="463"/>
    </row>
    <row r="280" spans="1:9" hidden="1" x14ac:dyDescent="0.25">
      <c r="A280" s="457"/>
      <c r="B280" s="457"/>
      <c r="C280" s="462"/>
      <c r="D280" s="462"/>
      <c r="E280" s="459" t="s">
        <v>25</v>
      </c>
      <c r="F280" s="464"/>
      <c r="G280" s="463"/>
      <c r="H280" s="463"/>
      <c r="I280" s="463"/>
    </row>
    <row r="281" spans="1:9" ht="15" customHeight="1" x14ac:dyDescent="0.25">
      <c r="A281" s="478" t="s">
        <v>334</v>
      </c>
      <c r="B281" s="315"/>
      <c r="C281" s="315"/>
      <c r="D281" s="316"/>
      <c r="E281" s="457" t="s">
        <v>23</v>
      </c>
      <c r="F281" s="41">
        <f>1-F282/F283</f>
        <v>0</v>
      </c>
      <c r="G281" s="41">
        <f t="shared" ref="G281:I281" si="10">1-G282/G283</f>
        <v>0</v>
      </c>
      <c r="H281" s="41">
        <f t="shared" si="10"/>
        <v>0</v>
      </c>
      <c r="I281" s="41">
        <f t="shared" si="10"/>
        <v>0</v>
      </c>
    </row>
    <row r="282" spans="1:9" x14ac:dyDescent="0.25">
      <c r="A282" s="479"/>
      <c r="B282" s="480"/>
      <c r="C282" s="480"/>
      <c r="D282" s="318"/>
      <c r="E282" s="184" t="s">
        <v>999</v>
      </c>
      <c r="F282" s="460">
        <v>2</v>
      </c>
      <c r="G282" s="460">
        <v>2</v>
      </c>
      <c r="H282" s="460">
        <v>2</v>
      </c>
      <c r="I282" s="460">
        <v>2</v>
      </c>
    </row>
    <row r="283" spans="1:9" x14ac:dyDescent="0.25">
      <c r="A283" s="481"/>
      <c r="B283" s="319"/>
      <c r="C283" s="319"/>
      <c r="D283" s="320"/>
      <c r="E283" s="184" t="s">
        <v>1000</v>
      </c>
      <c r="F283" s="460">
        <v>2</v>
      </c>
      <c r="G283" s="460">
        <v>2</v>
      </c>
      <c r="H283" s="460">
        <v>2</v>
      </c>
      <c r="I283" s="460">
        <v>2</v>
      </c>
    </row>
    <row r="284" spans="1:9" hidden="1" x14ac:dyDescent="0.25">
      <c r="A284" s="457"/>
      <c r="B284" s="457"/>
      <c r="C284" s="462" t="s">
        <v>365</v>
      </c>
      <c r="D284" s="462"/>
      <c r="E284" s="457" t="s">
        <v>23</v>
      </c>
      <c r="F284" s="464"/>
      <c r="G284" s="464"/>
      <c r="H284" s="464"/>
      <c r="I284" s="464"/>
    </row>
    <row r="285" spans="1:9" hidden="1" x14ac:dyDescent="0.25">
      <c r="A285" s="457"/>
      <c r="B285" s="457"/>
      <c r="C285" s="462"/>
      <c r="D285" s="462"/>
      <c r="E285" s="459" t="s">
        <v>24</v>
      </c>
      <c r="F285" s="464"/>
      <c r="G285" s="464"/>
      <c r="H285" s="464"/>
      <c r="I285" s="464"/>
    </row>
    <row r="286" spans="1:9" hidden="1" x14ac:dyDescent="0.25">
      <c r="A286" s="457"/>
      <c r="B286" s="457"/>
      <c r="C286" s="462"/>
      <c r="D286" s="462"/>
      <c r="E286" s="459" t="s">
        <v>25</v>
      </c>
      <c r="F286" s="464"/>
      <c r="G286" s="464"/>
      <c r="H286" s="464"/>
      <c r="I286" s="464"/>
    </row>
    <row r="287" spans="1:9" hidden="1" x14ac:dyDescent="0.25">
      <c r="A287" s="457"/>
      <c r="B287" s="457"/>
      <c r="C287" s="462" t="s">
        <v>335</v>
      </c>
      <c r="D287" s="462"/>
      <c r="E287" s="457" t="s">
        <v>23</v>
      </c>
      <c r="F287" s="464"/>
      <c r="G287" s="464"/>
      <c r="H287" s="464"/>
      <c r="I287" s="464"/>
    </row>
    <row r="288" spans="1:9" hidden="1" x14ac:dyDescent="0.25">
      <c r="A288" s="457"/>
      <c r="B288" s="457"/>
      <c r="C288" s="462"/>
      <c r="D288" s="462"/>
      <c r="E288" s="459" t="s">
        <v>24</v>
      </c>
      <c r="F288" s="464"/>
      <c r="G288" s="464"/>
      <c r="H288" s="464"/>
      <c r="I288" s="464"/>
    </row>
    <row r="289" spans="1:9" hidden="1" x14ac:dyDescent="0.25">
      <c r="A289" s="457"/>
      <c r="B289" s="457"/>
      <c r="C289" s="462"/>
      <c r="D289" s="462"/>
      <c r="E289" s="459" t="s">
        <v>25</v>
      </c>
      <c r="F289" s="464"/>
      <c r="G289" s="464"/>
      <c r="H289" s="464"/>
      <c r="I289" s="464"/>
    </row>
    <row r="290" spans="1:9" hidden="1" x14ac:dyDescent="0.25">
      <c r="A290" s="457"/>
      <c r="B290" s="457"/>
      <c r="C290" s="462" t="s">
        <v>897</v>
      </c>
      <c r="D290" s="462"/>
      <c r="E290" s="457" t="s">
        <v>23</v>
      </c>
      <c r="F290" s="464"/>
      <c r="G290" s="464"/>
      <c r="H290" s="464"/>
      <c r="I290" s="464"/>
    </row>
    <row r="291" spans="1:9" hidden="1" x14ac:dyDescent="0.25">
      <c r="A291" s="457"/>
      <c r="B291" s="457"/>
      <c r="C291" s="462"/>
      <c r="D291" s="462"/>
      <c r="E291" s="459" t="s">
        <v>24</v>
      </c>
      <c r="F291" s="464"/>
      <c r="G291" s="464"/>
      <c r="H291" s="464"/>
      <c r="I291" s="464"/>
    </row>
    <row r="292" spans="1:9" hidden="1" x14ac:dyDescent="0.25">
      <c r="A292" s="457"/>
      <c r="B292" s="457"/>
      <c r="C292" s="462"/>
      <c r="D292" s="462"/>
      <c r="E292" s="459" t="s">
        <v>25</v>
      </c>
      <c r="F292" s="464"/>
      <c r="G292" s="464"/>
      <c r="H292" s="464"/>
      <c r="I292" s="464"/>
    </row>
    <row r="293" spans="1:9" hidden="1" x14ac:dyDescent="0.25">
      <c r="A293" s="457"/>
      <c r="B293" s="457"/>
      <c r="C293" s="462" t="s">
        <v>898</v>
      </c>
      <c r="D293" s="462"/>
      <c r="E293" s="457" t="s">
        <v>23</v>
      </c>
      <c r="F293" s="464"/>
      <c r="G293" s="464"/>
      <c r="H293" s="464"/>
      <c r="I293" s="464"/>
    </row>
    <row r="294" spans="1:9" hidden="1" x14ac:dyDescent="0.25">
      <c r="A294" s="457"/>
      <c r="B294" s="457"/>
      <c r="C294" s="462"/>
      <c r="D294" s="462"/>
      <c r="E294" s="459" t="s">
        <v>24</v>
      </c>
      <c r="F294" s="464"/>
      <c r="G294" s="464"/>
      <c r="H294" s="464"/>
      <c r="I294" s="464"/>
    </row>
    <row r="295" spans="1:9" hidden="1" x14ac:dyDescent="0.25">
      <c r="A295" s="457"/>
      <c r="B295" s="457"/>
      <c r="C295" s="462"/>
      <c r="D295" s="462"/>
      <c r="E295" s="459" t="s">
        <v>25</v>
      </c>
      <c r="F295" s="464"/>
      <c r="G295" s="464"/>
      <c r="H295" s="464"/>
      <c r="I295" s="464"/>
    </row>
    <row r="296" spans="1:9" hidden="1" x14ac:dyDescent="0.25">
      <c r="A296" s="457"/>
      <c r="B296" s="457"/>
      <c r="C296" s="462" t="s">
        <v>899</v>
      </c>
      <c r="D296" s="462"/>
      <c r="E296" s="457" t="s">
        <v>23</v>
      </c>
      <c r="F296" s="464"/>
      <c r="G296" s="464"/>
      <c r="H296" s="464"/>
      <c r="I296" s="464"/>
    </row>
    <row r="297" spans="1:9" hidden="1" x14ac:dyDescent="0.25">
      <c r="A297" s="457"/>
      <c r="B297" s="457"/>
      <c r="C297" s="462"/>
      <c r="D297" s="462"/>
      <c r="E297" s="459" t="s">
        <v>24</v>
      </c>
      <c r="F297" s="464"/>
      <c r="G297" s="464"/>
      <c r="H297" s="464"/>
      <c r="I297" s="464"/>
    </row>
    <row r="298" spans="1:9" hidden="1" x14ac:dyDescent="0.25">
      <c r="A298" s="457"/>
      <c r="B298" s="457"/>
      <c r="C298" s="462"/>
      <c r="D298" s="462"/>
      <c r="E298" s="459" t="s">
        <v>25</v>
      </c>
      <c r="F298" s="464"/>
      <c r="G298" s="464"/>
      <c r="H298" s="464"/>
      <c r="I298" s="464"/>
    </row>
    <row r="299" spans="1:9" hidden="1" x14ac:dyDescent="0.25">
      <c r="A299" s="457"/>
      <c r="B299" s="457"/>
      <c r="C299" s="462" t="s">
        <v>345</v>
      </c>
      <c r="D299" s="462"/>
      <c r="E299" s="457" t="s">
        <v>23</v>
      </c>
      <c r="F299" s="464"/>
      <c r="G299" s="464"/>
      <c r="H299" s="464"/>
      <c r="I299" s="464"/>
    </row>
    <row r="300" spans="1:9" hidden="1" x14ac:dyDescent="0.25">
      <c r="A300" s="457"/>
      <c r="B300" s="457"/>
      <c r="C300" s="462"/>
      <c r="D300" s="462"/>
      <c r="E300" s="459" t="s">
        <v>24</v>
      </c>
      <c r="F300" s="464"/>
      <c r="G300" s="464"/>
      <c r="H300" s="464"/>
      <c r="I300" s="464"/>
    </row>
    <row r="301" spans="1:9" hidden="1" x14ac:dyDescent="0.25">
      <c r="A301" s="457"/>
      <c r="B301" s="457"/>
      <c r="C301" s="462"/>
      <c r="D301" s="462"/>
      <c r="E301" s="459" t="s">
        <v>25</v>
      </c>
      <c r="F301" s="464"/>
      <c r="G301" s="464"/>
      <c r="H301" s="464"/>
      <c r="I301" s="464"/>
    </row>
    <row r="302" spans="1:9" hidden="1" x14ac:dyDescent="0.25">
      <c r="A302" s="457"/>
      <c r="B302" s="457"/>
      <c r="C302" s="462" t="s">
        <v>346</v>
      </c>
      <c r="D302" s="462"/>
      <c r="E302" s="457" t="s">
        <v>23</v>
      </c>
      <c r="F302" s="464"/>
      <c r="G302" s="464"/>
      <c r="H302" s="464"/>
      <c r="I302" s="464"/>
    </row>
    <row r="303" spans="1:9" hidden="1" x14ac:dyDescent="0.25">
      <c r="A303" s="457"/>
      <c r="B303" s="457"/>
      <c r="C303" s="462"/>
      <c r="D303" s="462"/>
      <c r="E303" s="459" t="s">
        <v>24</v>
      </c>
      <c r="F303" s="464"/>
      <c r="G303" s="464"/>
      <c r="H303" s="464"/>
      <c r="I303" s="464"/>
    </row>
    <row r="304" spans="1:9" hidden="1" x14ac:dyDescent="0.25">
      <c r="A304" s="457"/>
      <c r="B304" s="457"/>
      <c r="C304" s="462"/>
      <c r="D304" s="462"/>
      <c r="E304" s="459" t="s">
        <v>25</v>
      </c>
      <c r="F304" s="464"/>
      <c r="G304" s="464"/>
      <c r="H304" s="464"/>
      <c r="I304" s="464"/>
    </row>
    <row r="305" spans="1:9" hidden="1" x14ac:dyDescent="0.25">
      <c r="A305" s="457"/>
      <c r="B305" s="457"/>
      <c r="C305" s="462" t="s">
        <v>351</v>
      </c>
      <c r="D305" s="462"/>
      <c r="E305" s="457" t="s">
        <v>23</v>
      </c>
      <c r="F305" s="464"/>
      <c r="G305" s="464"/>
      <c r="H305" s="464"/>
      <c r="I305" s="464"/>
    </row>
    <row r="306" spans="1:9" hidden="1" x14ac:dyDescent="0.25">
      <c r="A306" s="457"/>
      <c r="B306" s="457"/>
      <c r="C306" s="462"/>
      <c r="D306" s="462"/>
      <c r="E306" s="459" t="s">
        <v>24</v>
      </c>
      <c r="F306" s="464"/>
      <c r="G306" s="464"/>
      <c r="H306" s="464"/>
      <c r="I306" s="464"/>
    </row>
    <row r="307" spans="1:9" hidden="1" x14ac:dyDescent="0.25">
      <c r="A307" s="457"/>
      <c r="B307" s="457"/>
      <c r="C307" s="462"/>
      <c r="D307" s="462"/>
      <c r="E307" s="459" t="s">
        <v>25</v>
      </c>
      <c r="F307" s="464"/>
      <c r="G307" s="464"/>
      <c r="H307" s="464"/>
      <c r="I307" s="464"/>
    </row>
    <row r="308" spans="1:9" hidden="1" x14ac:dyDescent="0.25">
      <c r="A308" s="457"/>
      <c r="B308" s="457"/>
      <c r="C308" s="462" t="s">
        <v>900</v>
      </c>
      <c r="D308" s="462"/>
      <c r="E308" s="457" t="s">
        <v>23</v>
      </c>
      <c r="F308" s="464"/>
      <c r="G308" s="464"/>
      <c r="H308" s="464"/>
      <c r="I308" s="464"/>
    </row>
    <row r="309" spans="1:9" hidden="1" x14ac:dyDescent="0.25">
      <c r="A309" s="457"/>
      <c r="B309" s="457"/>
      <c r="C309" s="462"/>
      <c r="D309" s="462"/>
      <c r="E309" s="459" t="s">
        <v>24</v>
      </c>
      <c r="F309" s="464"/>
      <c r="G309" s="464"/>
      <c r="H309" s="464"/>
      <c r="I309" s="464"/>
    </row>
    <row r="310" spans="1:9" hidden="1" x14ac:dyDescent="0.25">
      <c r="A310" s="457"/>
      <c r="B310" s="457"/>
      <c r="C310" s="462"/>
      <c r="D310" s="462"/>
      <c r="E310" s="459" t="s">
        <v>25</v>
      </c>
      <c r="F310" s="464"/>
      <c r="G310" s="464"/>
      <c r="H310" s="464"/>
      <c r="I310" s="464"/>
    </row>
    <row r="311" spans="1:9" hidden="1" x14ac:dyDescent="0.25">
      <c r="A311" s="457"/>
      <c r="B311" s="457"/>
      <c r="C311" s="462" t="s">
        <v>361</v>
      </c>
      <c r="D311" s="462"/>
      <c r="E311" s="457" t="s">
        <v>23</v>
      </c>
      <c r="F311" s="464"/>
      <c r="G311" s="464"/>
      <c r="H311" s="464"/>
      <c r="I311" s="464"/>
    </row>
    <row r="312" spans="1:9" hidden="1" x14ac:dyDescent="0.25">
      <c r="A312" s="457"/>
      <c r="B312" s="457"/>
      <c r="C312" s="462"/>
      <c r="D312" s="462"/>
      <c r="E312" s="459" t="s">
        <v>24</v>
      </c>
      <c r="F312" s="464"/>
      <c r="G312" s="464"/>
      <c r="H312" s="464"/>
      <c r="I312" s="464"/>
    </row>
    <row r="313" spans="1:9" hidden="1" x14ac:dyDescent="0.25">
      <c r="A313" s="457"/>
      <c r="B313" s="457"/>
      <c r="C313" s="462"/>
      <c r="D313" s="462"/>
      <c r="E313" s="459" t="s">
        <v>25</v>
      </c>
      <c r="F313" s="464"/>
      <c r="G313" s="464"/>
      <c r="H313" s="464"/>
      <c r="I313" s="464"/>
    </row>
    <row r="314" spans="1:9" hidden="1" x14ac:dyDescent="0.25">
      <c r="A314" s="457"/>
      <c r="B314" s="457"/>
      <c r="C314" s="462" t="s">
        <v>901</v>
      </c>
      <c r="D314" s="462"/>
      <c r="E314" s="457" t="s">
        <v>23</v>
      </c>
      <c r="F314" s="464"/>
      <c r="G314" s="464"/>
      <c r="H314" s="464"/>
      <c r="I314" s="464"/>
    </row>
    <row r="315" spans="1:9" hidden="1" x14ac:dyDescent="0.25">
      <c r="A315" s="457"/>
      <c r="B315" s="457"/>
      <c r="C315" s="462"/>
      <c r="D315" s="462"/>
      <c r="E315" s="459" t="s">
        <v>24</v>
      </c>
      <c r="F315" s="464"/>
      <c r="G315" s="464"/>
      <c r="H315" s="464"/>
      <c r="I315" s="464"/>
    </row>
    <row r="316" spans="1:9" hidden="1" x14ac:dyDescent="0.25">
      <c r="A316" s="457"/>
      <c r="B316" s="457"/>
      <c r="C316" s="462"/>
      <c r="D316" s="462"/>
      <c r="E316" s="459" t="s">
        <v>25</v>
      </c>
      <c r="F316" s="464"/>
      <c r="G316" s="464"/>
      <c r="H316" s="464"/>
      <c r="I316" s="464"/>
    </row>
    <row r="317" spans="1:9" hidden="1" x14ac:dyDescent="0.25">
      <c r="A317" s="457"/>
      <c r="B317" s="457"/>
      <c r="C317" s="462" t="s">
        <v>902</v>
      </c>
      <c r="D317" s="462"/>
      <c r="E317" s="457" t="s">
        <v>23</v>
      </c>
      <c r="F317" s="464"/>
      <c r="G317" s="464"/>
      <c r="H317" s="464"/>
      <c r="I317" s="464"/>
    </row>
    <row r="318" spans="1:9" hidden="1" x14ac:dyDescent="0.25">
      <c r="A318" s="457"/>
      <c r="B318" s="457"/>
      <c r="C318" s="462"/>
      <c r="D318" s="462"/>
      <c r="E318" s="459" t="s">
        <v>24</v>
      </c>
      <c r="F318" s="464"/>
      <c r="G318" s="464"/>
      <c r="H318" s="464"/>
      <c r="I318" s="464"/>
    </row>
    <row r="319" spans="1:9" hidden="1" x14ac:dyDescent="0.25">
      <c r="A319" s="457"/>
      <c r="B319" s="457"/>
      <c r="C319" s="462"/>
      <c r="D319" s="462"/>
      <c r="E319" s="459" t="s">
        <v>25</v>
      </c>
      <c r="F319" s="464"/>
      <c r="G319" s="464"/>
      <c r="H319" s="464"/>
      <c r="I319" s="464"/>
    </row>
    <row r="320" spans="1:9" hidden="1" x14ac:dyDescent="0.25">
      <c r="A320" s="457"/>
      <c r="B320" s="458" t="s">
        <v>371</v>
      </c>
      <c r="C320" s="458"/>
      <c r="D320" s="458"/>
      <c r="E320" s="457" t="s">
        <v>23</v>
      </c>
      <c r="F320" s="41" t="e">
        <f>1-F321/F322</f>
        <v>#DIV/0!</v>
      </c>
      <c r="G320" s="41" t="e">
        <f t="shared" ref="G320:I320" si="11">1-G321/G322</f>
        <v>#DIV/0!</v>
      </c>
      <c r="H320" s="41" t="e">
        <f t="shared" si="11"/>
        <v>#DIV/0!</v>
      </c>
      <c r="I320" s="41" t="e">
        <f t="shared" si="11"/>
        <v>#DIV/0!</v>
      </c>
    </row>
    <row r="321" spans="1:9" hidden="1" x14ac:dyDescent="0.25">
      <c r="A321" s="457"/>
      <c r="B321" s="458"/>
      <c r="C321" s="458"/>
      <c r="D321" s="458"/>
      <c r="E321" s="459" t="s">
        <v>24</v>
      </c>
      <c r="F321" s="460">
        <v>0</v>
      </c>
      <c r="G321" s="460">
        <v>0</v>
      </c>
      <c r="H321" s="460">
        <v>0</v>
      </c>
      <c r="I321" s="460">
        <v>0</v>
      </c>
    </row>
    <row r="322" spans="1:9" hidden="1" x14ac:dyDescent="0.25">
      <c r="A322" s="457"/>
      <c r="B322" s="458"/>
      <c r="C322" s="458"/>
      <c r="D322" s="458"/>
      <c r="E322" s="459" t="s">
        <v>25</v>
      </c>
      <c r="F322" s="460">
        <v>0</v>
      </c>
      <c r="G322" s="460">
        <v>0</v>
      </c>
      <c r="H322" s="460">
        <v>0</v>
      </c>
      <c r="I322" s="460">
        <v>0</v>
      </c>
    </row>
    <row r="323" spans="1:9" hidden="1" x14ac:dyDescent="0.25">
      <c r="A323" s="457"/>
      <c r="B323" s="457"/>
      <c r="C323" s="462" t="s">
        <v>372</v>
      </c>
      <c r="D323" s="462"/>
      <c r="E323" s="457" t="s">
        <v>23</v>
      </c>
      <c r="F323" s="464"/>
      <c r="G323" s="464"/>
      <c r="H323" s="464"/>
      <c r="I323" s="464"/>
    </row>
    <row r="324" spans="1:9" hidden="1" x14ac:dyDescent="0.25">
      <c r="A324" s="457"/>
      <c r="B324" s="457"/>
      <c r="C324" s="462"/>
      <c r="D324" s="462"/>
      <c r="E324" s="459" t="s">
        <v>24</v>
      </c>
      <c r="F324" s="464"/>
      <c r="G324" s="464"/>
      <c r="H324" s="464"/>
      <c r="I324" s="464"/>
    </row>
    <row r="325" spans="1:9" hidden="1" x14ac:dyDescent="0.25">
      <c r="A325" s="457"/>
      <c r="B325" s="457"/>
      <c r="C325" s="462"/>
      <c r="D325" s="462"/>
      <c r="E325" s="459" t="s">
        <v>25</v>
      </c>
      <c r="F325" s="464"/>
      <c r="G325" s="464"/>
      <c r="H325" s="464"/>
      <c r="I325" s="464"/>
    </row>
    <row r="326" spans="1:9" hidden="1" x14ac:dyDescent="0.25">
      <c r="A326" s="457"/>
      <c r="B326" s="457"/>
      <c r="C326" s="462" t="s">
        <v>386</v>
      </c>
      <c r="D326" s="462"/>
      <c r="E326" s="457" t="s">
        <v>23</v>
      </c>
      <c r="F326" s="464"/>
      <c r="G326" s="464"/>
      <c r="H326" s="464"/>
      <c r="I326" s="464"/>
    </row>
    <row r="327" spans="1:9" hidden="1" x14ac:dyDescent="0.25">
      <c r="A327" s="457"/>
      <c r="B327" s="457"/>
      <c r="C327" s="462"/>
      <c r="D327" s="462"/>
      <c r="E327" s="459" t="s">
        <v>24</v>
      </c>
      <c r="F327" s="464"/>
      <c r="G327" s="464"/>
      <c r="H327" s="464"/>
      <c r="I327" s="464"/>
    </row>
    <row r="328" spans="1:9" hidden="1" x14ac:dyDescent="0.25">
      <c r="A328" s="457"/>
      <c r="B328" s="457"/>
      <c r="C328" s="462"/>
      <c r="D328" s="462"/>
      <c r="E328" s="459" t="s">
        <v>25</v>
      </c>
      <c r="F328" s="464"/>
      <c r="G328" s="464"/>
      <c r="H328" s="464"/>
      <c r="I328" s="464"/>
    </row>
    <row r="329" spans="1:9" hidden="1" x14ac:dyDescent="0.25">
      <c r="A329" s="457"/>
      <c r="B329" s="457"/>
      <c r="C329" s="462" t="s">
        <v>371</v>
      </c>
      <c r="D329" s="462"/>
      <c r="E329" s="457" t="s">
        <v>23</v>
      </c>
      <c r="F329" s="464"/>
      <c r="G329" s="464"/>
      <c r="H329" s="464"/>
      <c r="I329" s="464"/>
    </row>
    <row r="330" spans="1:9" hidden="1" x14ac:dyDescent="0.25">
      <c r="A330" s="457"/>
      <c r="B330" s="457"/>
      <c r="C330" s="462"/>
      <c r="D330" s="462"/>
      <c r="E330" s="459" t="s">
        <v>24</v>
      </c>
      <c r="F330" s="464"/>
      <c r="G330" s="464"/>
      <c r="H330" s="464"/>
      <c r="I330" s="464"/>
    </row>
    <row r="331" spans="1:9" hidden="1" x14ac:dyDescent="0.25">
      <c r="A331" s="457"/>
      <c r="B331" s="457"/>
      <c r="C331" s="462"/>
      <c r="D331" s="462"/>
      <c r="E331" s="459" t="s">
        <v>25</v>
      </c>
      <c r="F331" s="464"/>
      <c r="G331" s="464"/>
      <c r="H331" s="464"/>
      <c r="I331" s="464"/>
    </row>
    <row r="332" spans="1:9" ht="15" customHeight="1" x14ac:dyDescent="0.25">
      <c r="A332" s="478" t="s">
        <v>397</v>
      </c>
      <c r="B332" s="315"/>
      <c r="C332" s="315"/>
      <c r="D332" s="316"/>
      <c r="E332" s="457" t="s">
        <v>23</v>
      </c>
      <c r="F332" s="41">
        <f>1-F333/F334</f>
        <v>0</v>
      </c>
      <c r="G332" s="41">
        <f t="shared" ref="G332:I332" si="12">1-G333/G334</f>
        <v>0</v>
      </c>
      <c r="H332" s="41">
        <f t="shared" si="12"/>
        <v>0</v>
      </c>
      <c r="I332" s="41">
        <f t="shared" si="12"/>
        <v>0</v>
      </c>
    </row>
    <row r="333" spans="1:9" x14ac:dyDescent="0.25">
      <c r="A333" s="479"/>
      <c r="B333" s="480"/>
      <c r="C333" s="480"/>
      <c r="D333" s="318"/>
      <c r="E333" s="184" t="s">
        <v>999</v>
      </c>
      <c r="F333" s="460">
        <v>3</v>
      </c>
      <c r="G333" s="460">
        <v>3</v>
      </c>
      <c r="H333" s="460">
        <v>3</v>
      </c>
      <c r="I333" s="460">
        <v>3</v>
      </c>
    </row>
    <row r="334" spans="1:9" x14ac:dyDescent="0.25">
      <c r="A334" s="481"/>
      <c r="B334" s="319"/>
      <c r="C334" s="319"/>
      <c r="D334" s="320"/>
      <c r="E334" s="184" t="s">
        <v>1000</v>
      </c>
      <c r="F334" s="460">
        <v>3</v>
      </c>
      <c r="G334" s="460">
        <v>3</v>
      </c>
      <c r="H334" s="460">
        <v>3</v>
      </c>
      <c r="I334" s="460">
        <v>3</v>
      </c>
    </row>
    <row r="335" spans="1:9" hidden="1" x14ac:dyDescent="0.25">
      <c r="A335" s="457"/>
      <c r="B335" s="457"/>
      <c r="C335" s="462" t="s">
        <v>397</v>
      </c>
      <c r="D335" s="462"/>
      <c r="E335" s="457" t="s">
        <v>23</v>
      </c>
      <c r="F335" s="464"/>
      <c r="G335" s="464"/>
      <c r="H335" s="464"/>
      <c r="I335" s="464"/>
    </row>
    <row r="336" spans="1:9" hidden="1" x14ac:dyDescent="0.25">
      <c r="A336" s="457"/>
      <c r="B336" s="457"/>
      <c r="C336" s="462"/>
      <c r="D336" s="462"/>
      <c r="E336" s="459" t="s">
        <v>24</v>
      </c>
      <c r="F336" s="464"/>
      <c r="G336" s="464"/>
      <c r="H336" s="464"/>
      <c r="I336" s="464"/>
    </row>
    <row r="337" spans="1:9" hidden="1" x14ac:dyDescent="0.25">
      <c r="A337" s="457"/>
      <c r="B337" s="457"/>
      <c r="C337" s="462"/>
      <c r="D337" s="462"/>
      <c r="E337" s="459" t="s">
        <v>25</v>
      </c>
      <c r="F337" s="464"/>
      <c r="G337" s="464"/>
      <c r="H337" s="464"/>
      <c r="I337" s="464"/>
    </row>
    <row r="338" spans="1:9" hidden="1" x14ac:dyDescent="0.25">
      <c r="A338" s="457"/>
      <c r="B338" s="457"/>
      <c r="C338" s="462" t="s">
        <v>398</v>
      </c>
      <c r="D338" s="462"/>
      <c r="E338" s="457" t="s">
        <v>23</v>
      </c>
      <c r="F338" s="464"/>
      <c r="G338" s="464"/>
      <c r="H338" s="464"/>
      <c r="I338" s="464"/>
    </row>
    <row r="339" spans="1:9" hidden="1" x14ac:dyDescent="0.25">
      <c r="A339" s="457"/>
      <c r="B339" s="457"/>
      <c r="C339" s="462"/>
      <c r="D339" s="462"/>
      <c r="E339" s="459" t="s">
        <v>24</v>
      </c>
      <c r="F339" s="464"/>
      <c r="G339" s="464"/>
      <c r="H339" s="464"/>
      <c r="I339" s="464"/>
    </row>
    <row r="340" spans="1:9" hidden="1" x14ac:dyDescent="0.25">
      <c r="A340" s="457"/>
      <c r="B340" s="457"/>
      <c r="C340" s="462"/>
      <c r="D340" s="462"/>
      <c r="E340" s="459" t="s">
        <v>25</v>
      </c>
      <c r="F340" s="464"/>
      <c r="G340" s="464"/>
      <c r="H340" s="464"/>
      <c r="I340" s="464"/>
    </row>
    <row r="341" spans="1:9" hidden="1" x14ac:dyDescent="0.25">
      <c r="A341" s="457"/>
      <c r="B341" s="457"/>
      <c r="C341" s="462" t="s">
        <v>402</v>
      </c>
      <c r="D341" s="462"/>
      <c r="E341" s="457" t="s">
        <v>23</v>
      </c>
      <c r="F341" s="464"/>
      <c r="G341" s="464"/>
      <c r="H341" s="464"/>
      <c r="I341" s="464"/>
    </row>
    <row r="342" spans="1:9" hidden="1" x14ac:dyDescent="0.25">
      <c r="A342" s="457"/>
      <c r="B342" s="457"/>
      <c r="C342" s="462"/>
      <c r="D342" s="462"/>
      <c r="E342" s="459" t="s">
        <v>24</v>
      </c>
      <c r="F342" s="464"/>
      <c r="G342" s="464"/>
      <c r="H342" s="464"/>
      <c r="I342" s="464"/>
    </row>
    <row r="343" spans="1:9" hidden="1" x14ac:dyDescent="0.25">
      <c r="A343" s="457"/>
      <c r="B343" s="457"/>
      <c r="C343" s="462"/>
      <c r="D343" s="462"/>
      <c r="E343" s="459" t="s">
        <v>25</v>
      </c>
      <c r="F343" s="464"/>
      <c r="G343" s="464"/>
      <c r="H343" s="464"/>
      <c r="I343" s="464"/>
    </row>
    <row r="344" spans="1:9" hidden="1" x14ac:dyDescent="0.25">
      <c r="A344" s="457"/>
      <c r="B344" s="457"/>
      <c r="C344" s="462" t="s">
        <v>774</v>
      </c>
      <c r="D344" s="462"/>
      <c r="E344" s="457" t="s">
        <v>23</v>
      </c>
      <c r="F344" s="464"/>
      <c r="G344" s="464"/>
      <c r="H344" s="464"/>
      <c r="I344" s="464"/>
    </row>
    <row r="345" spans="1:9" hidden="1" x14ac:dyDescent="0.25">
      <c r="A345" s="457"/>
      <c r="B345" s="457"/>
      <c r="C345" s="462"/>
      <c r="D345" s="462"/>
      <c r="E345" s="459" t="s">
        <v>24</v>
      </c>
      <c r="F345" s="464"/>
      <c r="G345" s="464"/>
      <c r="H345" s="464"/>
      <c r="I345" s="464"/>
    </row>
    <row r="346" spans="1:9" hidden="1" x14ac:dyDescent="0.25">
      <c r="A346" s="457"/>
      <c r="B346" s="457"/>
      <c r="C346" s="462"/>
      <c r="D346" s="462"/>
      <c r="E346" s="459" t="s">
        <v>25</v>
      </c>
      <c r="F346" s="464"/>
      <c r="G346" s="464"/>
      <c r="H346" s="464"/>
      <c r="I346" s="464"/>
    </row>
    <row r="347" spans="1:9" hidden="1" x14ac:dyDescent="0.25">
      <c r="A347" s="457"/>
      <c r="B347" s="457"/>
      <c r="C347" s="462" t="s">
        <v>403</v>
      </c>
      <c r="D347" s="462"/>
      <c r="E347" s="457" t="s">
        <v>23</v>
      </c>
      <c r="F347" s="464"/>
      <c r="G347" s="464"/>
      <c r="H347" s="464"/>
      <c r="I347" s="464"/>
    </row>
    <row r="348" spans="1:9" hidden="1" x14ac:dyDescent="0.25">
      <c r="A348" s="457"/>
      <c r="B348" s="457"/>
      <c r="C348" s="462"/>
      <c r="D348" s="462"/>
      <c r="E348" s="459" t="s">
        <v>24</v>
      </c>
      <c r="F348" s="464"/>
      <c r="G348" s="464"/>
      <c r="H348" s="464"/>
      <c r="I348" s="464"/>
    </row>
    <row r="349" spans="1:9" hidden="1" x14ac:dyDescent="0.25">
      <c r="A349" s="457"/>
      <c r="B349" s="457"/>
      <c r="C349" s="462"/>
      <c r="D349" s="462"/>
      <c r="E349" s="459" t="s">
        <v>25</v>
      </c>
      <c r="F349" s="464"/>
      <c r="G349" s="464"/>
      <c r="H349" s="464"/>
      <c r="I349" s="464"/>
    </row>
    <row r="350" spans="1:9" hidden="1" x14ac:dyDescent="0.25">
      <c r="A350" s="457"/>
      <c r="B350" s="457"/>
      <c r="C350" s="462" t="s">
        <v>410</v>
      </c>
      <c r="D350" s="462"/>
      <c r="E350" s="457" t="s">
        <v>23</v>
      </c>
      <c r="F350" s="464"/>
      <c r="G350" s="464"/>
      <c r="H350" s="464"/>
      <c r="I350" s="464"/>
    </row>
    <row r="351" spans="1:9" hidden="1" x14ac:dyDescent="0.25">
      <c r="A351" s="457"/>
      <c r="B351" s="457"/>
      <c r="C351" s="462"/>
      <c r="D351" s="462"/>
      <c r="E351" s="459" t="s">
        <v>24</v>
      </c>
      <c r="F351" s="464"/>
      <c r="G351" s="464"/>
      <c r="H351" s="464"/>
      <c r="I351" s="464"/>
    </row>
    <row r="352" spans="1:9" hidden="1" x14ac:dyDescent="0.25">
      <c r="A352" s="457"/>
      <c r="B352" s="457"/>
      <c r="C352" s="462"/>
      <c r="D352" s="462"/>
      <c r="E352" s="459" t="s">
        <v>25</v>
      </c>
      <c r="F352" s="464"/>
      <c r="G352" s="464"/>
      <c r="H352" s="464"/>
      <c r="I352" s="464"/>
    </row>
    <row r="353" spans="1:9" hidden="1" x14ac:dyDescent="0.25">
      <c r="A353" s="457"/>
      <c r="B353" s="457"/>
      <c r="C353" s="462" t="s">
        <v>412</v>
      </c>
      <c r="D353" s="462"/>
      <c r="E353" s="457" t="s">
        <v>23</v>
      </c>
      <c r="F353" s="464"/>
      <c r="G353" s="464"/>
      <c r="H353" s="464"/>
      <c r="I353" s="464"/>
    </row>
    <row r="354" spans="1:9" hidden="1" x14ac:dyDescent="0.25">
      <c r="A354" s="457"/>
      <c r="B354" s="457"/>
      <c r="C354" s="462"/>
      <c r="D354" s="462"/>
      <c r="E354" s="459" t="s">
        <v>24</v>
      </c>
      <c r="F354" s="464"/>
      <c r="G354" s="464"/>
      <c r="H354" s="464"/>
      <c r="I354" s="464"/>
    </row>
    <row r="355" spans="1:9" hidden="1" x14ac:dyDescent="0.25">
      <c r="A355" s="457"/>
      <c r="B355" s="457"/>
      <c r="C355" s="462"/>
      <c r="D355" s="462"/>
      <c r="E355" s="459" t="s">
        <v>25</v>
      </c>
      <c r="F355" s="464"/>
      <c r="G355" s="464"/>
      <c r="H355" s="464"/>
      <c r="I355" s="464"/>
    </row>
    <row r="356" spans="1:9" hidden="1" x14ac:dyDescent="0.25">
      <c r="A356" s="457"/>
      <c r="B356" s="457"/>
      <c r="C356" s="462" t="s">
        <v>415</v>
      </c>
      <c r="D356" s="462"/>
      <c r="E356" s="457" t="s">
        <v>23</v>
      </c>
      <c r="F356" s="464"/>
      <c r="G356" s="464"/>
      <c r="H356" s="464"/>
      <c r="I356" s="464"/>
    </row>
    <row r="357" spans="1:9" hidden="1" x14ac:dyDescent="0.25">
      <c r="A357" s="457"/>
      <c r="B357" s="457"/>
      <c r="C357" s="462"/>
      <c r="D357" s="462"/>
      <c r="E357" s="459" t="s">
        <v>24</v>
      </c>
      <c r="F357" s="464"/>
      <c r="G357" s="464"/>
      <c r="H357" s="464"/>
      <c r="I357" s="464"/>
    </row>
    <row r="358" spans="1:9" hidden="1" x14ac:dyDescent="0.25">
      <c r="A358" s="457"/>
      <c r="B358" s="457"/>
      <c r="C358" s="462"/>
      <c r="D358" s="462"/>
      <c r="E358" s="459" t="s">
        <v>25</v>
      </c>
      <c r="F358" s="464"/>
      <c r="G358" s="464"/>
      <c r="H358" s="464"/>
      <c r="I358" s="464"/>
    </row>
    <row r="359" spans="1:9" hidden="1" x14ac:dyDescent="0.25">
      <c r="A359" s="457"/>
      <c r="B359" s="457"/>
      <c r="C359" s="462" t="s">
        <v>903</v>
      </c>
      <c r="D359" s="462"/>
      <c r="E359" s="457" t="s">
        <v>23</v>
      </c>
      <c r="F359" s="464"/>
      <c r="G359" s="464"/>
      <c r="H359" s="464"/>
      <c r="I359" s="464"/>
    </row>
    <row r="360" spans="1:9" hidden="1" x14ac:dyDescent="0.25">
      <c r="A360" s="457"/>
      <c r="B360" s="457"/>
      <c r="C360" s="462"/>
      <c r="D360" s="462"/>
      <c r="E360" s="459" t="s">
        <v>24</v>
      </c>
      <c r="F360" s="464"/>
      <c r="G360" s="464"/>
      <c r="H360" s="464"/>
      <c r="I360" s="464"/>
    </row>
    <row r="361" spans="1:9" hidden="1" x14ac:dyDescent="0.25">
      <c r="A361" s="457"/>
      <c r="B361" s="457"/>
      <c r="C361" s="462"/>
      <c r="D361" s="462"/>
      <c r="E361" s="459" t="s">
        <v>25</v>
      </c>
      <c r="F361" s="464"/>
      <c r="G361" s="464"/>
      <c r="H361" s="464"/>
      <c r="I361" s="464"/>
    </row>
    <row r="362" spans="1:9" hidden="1" x14ac:dyDescent="0.25">
      <c r="A362" s="457"/>
      <c r="B362" s="457"/>
      <c r="C362" s="462" t="s">
        <v>423</v>
      </c>
      <c r="D362" s="462"/>
      <c r="E362" s="457" t="s">
        <v>23</v>
      </c>
      <c r="F362" s="464"/>
      <c r="G362" s="464"/>
      <c r="H362" s="464"/>
      <c r="I362" s="464"/>
    </row>
    <row r="363" spans="1:9" hidden="1" x14ac:dyDescent="0.25">
      <c r="A363" s="457"/>
      <c r="B363" s="457"/>
      <c r="C363" s="462"/>
      <c r="D363" s="462"/>
      <c r="E363" s="459" t="s">
        <v>24</v>
      </c>
      <c r="F363" s="464"/>
      <c r="G363" s="464"/>
      <c r="H363" s="464"/>
      <c r="I363" s="464"/>
    </row>
    <row r="364" spans="1:9" hidden="1" x14ac:dyDescent="0.25">
      <c r="A364" s="457"/>
      <c r="B364" s="457"/>
      <c r="C364" s="462"/>
      <c r="D364" s="462"/>
      <c r="E364" s="459" t="s">
        <v>25</v>
      </c>
      <c r="F364" s="464"/>
      <c r="G364" s="464"/>
      <c r="H364" s="464"/>
      <c r="I364" s="464"/>
    </row>
    <row r="365" spans="1:9" ht="15" customHeight="1" x14ac:dyDescent="0.25">
      <c r="A365" s="478" t="s">
        <v>428</v>
      </c>
      <c r="B365" s="315"/>
      <c r="C365" s="315"/>
      <c r="D365" s="316"/>
      <c r="E365" s="457" t="s">
        <v>23</v>
      </c>
      <c r="F365" s="41">
        <f>1-F366/F367</f>
        <v>0</v>
      </c>
      <c r="G365" s="41">
        <f t="shared" ref="G365:I365" si="13">1-G366/G367</f>
        <v>0</v>
      </c>
      <c r="H365" s="41">
        <f t="shared" si="13"/>
        <v>0</v>
      </c>
      <c r="I365" s="41">
        <f t="shared" si="13"/>
        <v>0</v>
      </c>
    </row>
    <row r="366" spans="1:9" x14ac:dyDescent="0.25">
      <c r="A366" s="479"/>
      <c r="B366" s="480"/>
      <c r="C366" s="480"/>
      <c r="D366" s="318"/>
      <c r="E366" s="184" t="s">
        <v>999</v>
      </c>
      <c r="F366" s="460">
        <v>2</v>
      </c>
      <c r="G366" s="460">
        <v>2</v>
      </c>
      <c r="H366" s="460">
        <v>2</v>
      </c>
      <c r="I366" s="460">
        <v>2</v>
      </c>
    </row>
    <row r="367" spans="1:9" x14ac:dyDescent="0.25">
      <c r="A367" s="481"/>
      <c r="B367" s="319"/>
      <c r="C367" s="319"/>
      <c r="D367" s="320"/>
      <c r="E367" s="184" t="s">
        <v>1000</v>
      </c>
      <c r="F367" s="460">
        <v>2</v>
      </c>
      <c r="G367" s="460">
        <v>2</v>
      </c>
      <c r="H367" s="460">
        <v>2</v>
      </c>
      <c r="I367" s="460">
        <v>2</v>
      </c>
    </row>
    <row r="368" spans="1:9" hidden="1" x14ac:dyDescent="0.25">
      <c r="A368" s="457"/>
      <c r="B368" s="457"/>
      <c r="C368" s="462" t="s">
        <v>437</v>
      </c>
      <c r="D368" s="462"/>
      <c r="E368" s="457" t="s">
        <v>23</v>
      </c>
      <c r="F368" s="464"/>
      <c r="G368" s="463"/>
      <c r="H368" s="463"/>
      <c r="I368" s="463"/>
    </row>
    <row r="369" spans="1:9" hidden="1" x14ac:dyDescent="0.25">
      <c r="A369" s="457"/>
      <c r="B369" s="457"/>
      <c r="C369" s="462"/>
      <c r="D369" s="462"/>
      <c r="E369" s="459" t="s">
        <v>24</v>
      </c>
      <c r="F369" s="464"/>
      <c r="G369" s="463"/>
      <c r="H369" s="463"/>
      <c r="I369" s="463"/>
    </row>
    <row r="370" spans="1:9" hidden="1" x14ac:dyDescent="0.25">
      <c r="A370" s="457"/>
      <c r="B370" s="457"/>
      <c r="C370" s="462"/>
      <c r="D370" s="462"/>
      <c r="E370" s="459" t="s">
        <v>25</v>
      </c>
      <c r="F370" s="464"/>
      <c r="G370" s="463"/>
      <c r="H370" s="463"/>
      <c r="I370" s="463"/>
    </row>
    <row r="371" spans="1:9" hidden="1" x14ac:dyDescent="0.25">
      <c r="A371" s="457"/>
      <c r="B371" s="457"/>
      <c r="C371" s="462" t="s">
        <v>429</v>
      </c>
      <c r="D371" s="462"/>
      <c r="E371" s="457" t="s">
        <v>23</v>
      </c>
      <c r="F371" s="464"/>
      <c r="G371" s="463"/>
      <c r="H371" s="463"/>
      <c r="I371" s="463"/>
    </row>
    <row r="372" spans="1:9" hidden="1" x14ac:dyDescent="0.25">
      <c r="A372" s="457"/>
      <c r="B372" s="457"/>
      <c r="C372" s="462"/>
      <c r="D372" s="462"/>
      <c r="E372" s="459" t="s">
        <v>24</v>
      </c>
      <c r="F372" s="464"/>
      <c r="G372" s="463"/>
      <c r="H372" s="463"/>
      <c r="I372" s="463"/>
    </row>
    <row r="373" spans="1:9" hidden="1" x14ac:dyDescent="0.25">
      <c r="A373" s="457"/>
      <c r="B373" s="457"/>
      <c r="C373" s="462"/>
      <c r="D373" s="462"/>
      <c r="E373" s="459" t="s">
        <v>25</v>
      </c>
      <c r="F373" s="464"/>
      <c r="G373" s="463"/>
      <c r="H373" s="463"/>
      <c r="I373" s="463"/>
    </row>
    <row r="374" spans="1:9" hidden="1" x14ac:dyDescent="0.25">
      <c r="A374" s="457"/>
      <c r="B374" s="457"/>
      <c r="C374" s="462" t="s">
        <v>428</v>
      </c>
      <c r="D374" s="462"/>
      <c r="E374" s="457" t="s">
        <v>23</v>
      </c>
      <c r="F374" s="464"/>
      <c r="G374" s="463"/>
      <c r="H374" s="463"/>
      <c r="I374" s="463"/>
    </row>
    <row r="375" spans="1:9" hidden="1" x14ac:dyDescent="0.25">
      <c r="A375" s="457"/>
      <c r="B375" s="457"/>
      <c r="C375" s="462"/>
      <c r="D375" s="462"/>
      <c r="E375" s="459" t="s">
        <v>24</v>
      </c>
      <c r="F375" s="464"/>
      <c r="G375" s="463"/>
      <c r="H375" s="463"/>
      <c r="I375" s="463"/>
    </row>
    <row r="376" spans="1:9" hidden="1" x14ac:dyDescent="0.25">
      <c r="A376" s="457"/>
      <c r="B376" s="457"/>
      <c r="C376" s="462"/>
      <c r="D376" s="462"/>
      <c r="E376" s="459" t="s">
        <v>25</v>
      </c>
      <c r="F376" s="464"/>
      <c r="G376" s="463"/>
      <c r="H376" s="463"/>
      <c r="I376" s="463"/>
    </row>
    <row r="377" spans="1:9" hidden="1" x14ac:dyDescent="0.25">
      <c r="A377" s="457"/>
      <c r="B377" s="457"/>
      <c r="C377" s="462" t="s">
        <v>904</v>
      </c>
      <c r="D377" s="462"/>
      <c r="E377" s="457" t="s">
        <v>23</v>
      </c>
      <c r="F377" s="464"/>
      <c r="G377" s="463"/>
      <c r="H377" s="463"/>
      <c r="I377" s="463"/>
    </row>
    <row r="378" spans="1:9" hidden="1" x14ac:dyDescent="0.25">
      <c r="A378" s="457"/>
      <c r="B378" s="457"/>
      <c r="C378" s="462"/>
      <c r="D378" s="462"/>
      <c r="E378" s="459" t="s">
        <v>24</v>
      </c>
      <c r="F378" s="464"/>
      <c r="G378" s="463"/>
      <c r="H378" s="463"/>
      <c r="I378" s="463"/>
    </row>
    <row r="379" spans="1:9" hidden="1" x14ac:dyDescent="0.25">
      <c r="A379" s="457"/>
      <c r="B379" s="457"/>
      <c r="C379" s="462"/>
      <c r="D379" s="462"/>
      <c r="E379" s="459" t="s">
        <v>25</v>
      </c>
      <c r="F379" s="464"/>
      <c r="G379" s="463"/>
      <c r="H379" s="463"/>
      <c r="I379" s="463"/>
    </row>
    <row r="380" spans="1:9" hidden="1" x14ac:dyDescent="0.25">
      <c r="A380" s="457"/>
      <c r="B380" s="457"/>
      <c r="C380" s="462" t="s">
        <v>446</v>
      </c>
      <c r="D380" s="462"/>
      <c r="E380" s="457" t="s">
        <v>23</v>
      </c>
      <c r="F380" s="464"/>
      <c r="G380" s="463"/>
      <c r="H380" s="463"/>
      <c r="I380" s="463"/>
    </row>
    <row r="381" spans="1:9" hidden="1" x14ac:dyDescent="0.25">
      <c r="A381" s="457"/>
      <c r="B381" s="457"/>
      <c r="C381" s="462"/>
      <c r="D381" s="462"/>
      <c r="E381" s="459" t="s">
        <v>24</v>
      </c>
      <c r="F381" s="464"/>
      <c r="G381" s="463"/>
      <c r="H381" s="463"/>
      <c r="I381" s="463"/>
    </row>
    <row r="382" spans="1:9" hidden="1" x14ac:dyDescent="0.25">
      <c r="A382" s="457"/>
      <c r="B382" s="457"/>
      <c r="C382" s="462"/>
      <c r="D382" s="462"/>
      <c r="E382" s="459" t="s">
        <v>25</v>
      </c>
      <c r="F382" s="464"/>
      <c r="G382" s="463"/>
      <c r="H382" s="463"/>
      <c r="I382" s="463"/>
    </row>
    <row r="383" spans="1:9" hidden="1" x14ac:dyDescent="0.25">
      <c r="A383" s="457"/>
      <c r="B383" s="457"/>
      <c r="C383" s="462" t="s">
        <v>48</v>
      </c>
      <c r="D383" s="462"/>
      <c r="E383" s="457" t="s">
        <v>23</v>
      </c>
      <c r="F383" s="464"/>
      <c r="G383" s="463"/>
      <c r="H383" s="463"/>
      <c r="I383" s="463"/>
    </row>
    <row r="384" spans="1:9" hidden="1" x14ac:dyDescent="0.25">
      <c r="A384" s="457"/>
      <c r="B384" s="457"/>
      <c r="C384" s="462"/>
      <c r="D384" s="462"/>
      <c r="E384" s="459" t="s">
        <v>24</v>
      </c>
      <c r="F384" s="464"/>
      <c r="G384" s="463"/>
      <c r="H384" s="463"/>
      <c r="I384" s="463"/>
    </row>
    <row r="385" spans="1:9" hidden="1" x14ac:dyDescent="0.25">
      <c r="A385" s="457"/>
      <c r="B385" s="457"/>
      <c r="C385" s="462"/>
      <c r="D385" s="462"/>
      <c r="E385" s="459" t="s">
        <v>25</v>
      </c>
      <c r="F385" s="464"/>
      <c r="G385" s="463"/>
      <c r="H385" s="463"/>
      <c r="I385" s="463"/>
    </row>
    <row r="386" spans="1:9" hidden="1" x14ac:dyDescent="0.25">
      <c r="A386" s="457"/>
      <c r="B386" s="457"/>
      <c r="C386" s="462" t="s">
        <v>905</v>
      </c>
      <c r="D386" s="462"/>
      <c r="E386" s="457" t="s">
        <v>23</v>
      </c>
      <c r="F386" s="464"/>
      <c r="G386" s="463"/>
      <c r="H386" s="463"/>
      <c r="I386" s="463"/>
    </row>
    <row r="387" spans="1:9" hidden="1" x14ac:dyDescent="0.25">
      <c r="A387" s="457"/>
      <c r="B387" s="457"/>
      <c r="C387" s="462"/>
      <c r="D387" s="462"/>
      <c r="E387" s="459" t="s">
        <v>24</v>
      </c>
      <c r="F387" s="464"/>
      <c r="G387" s="463"/>
      <c r="H387" s="463"/>
      <c r="I387" s="463"/>
    </row>
    <row r="388" spans="1:9" hidden="1" x14ac:dyDescent="0.25">
      <c r="A388" s="457"/>
      <c r="B388" s="457"/>
      <c r="C388" s="462"/>
      <c r="D388" s="462"/>
      <c r="E388" s="459" t="s">
        <v>25</v>
      </c>
      <c r="F388" s="464"/>
      <c r="G388" s="463"/>
      <c r="H388" s="463"/>
      <c r="I388" s="463"/>
    </row>
    <row r="389" spans="1:9" hidden="1" x14ac:dyDescent="0.25">
      <c r="A389" s="457"/>
      <c r="B389" s="457"/>
      <c r="C389" s="462" t="s">
        <v>445</v>
      </c>
      <c r="D389" s="462"/>
      <c r="E389" s="457" t="s">
        <v>23</v>
      </c>
      <c r="F389" s="464"/>
      <c r="G389" s="463"/>
      <c r="H389" s="463"/>
      <c r="I389" s="463"/>
    </row>
    <row r="390" spans="1:9" hidden="1" x14ac:dyDescent="0.25">
      <c r="A390" s="457"/>
      <c r="B390" s="457"/>
      <c r="C390" s="462"/>
      <c r="D390" s="462"/>
      <c r="E390" s="459" t="s">
        <v>24</v>
      </c>
      <c r="F390" s="464"/>
      <c r="G390" s="463"/>
      <c r="H390" s="463"/>
      <c r="I390" s="463"/>
    </row>
    <row r="391" spans="1:9" hidden="1" x14ac:dyDescent="0.25">
      <c r="A391" s="457"/>
      <c r="B391" s="457"/>
      <c r="C391" s="462"/>
      <c r="D391" s="462"/>
      <c r="E391" s="459" t="s">
        <v>25</v>
      </c>
      <c r="F391" s="464"/>
      <c r="G391" s="463"/>
      <c r="H391" s="463"/>
      <c r="I391" s="463"/>
    </row>
    <row r="392" spans="1:9" ht="15" customHeight="1" x14ac:dyDescent="0.25">
      <c r="A392" s="478" t="s">
        <v>451</v>
      </c>
      <c r="B392" s="315"/>
      <c r="C392" s="315"/>
      <c r="D392" s="316"/>
      <c r="E392" s="457" t="s">
        <v>23</v>
      </c>
      <c r="F392" s="41">
        <f t="shared" ref="F392:I392" si="14">1-F393/F394</f>
        <v>1</v>
      </c>
      <c r="G392" s="41">
        <f t="shared" si="14"/>
        <v>0.5</v>
      </c>
      <c r="H392" s="41">
        <f>1-H393/H394</f>
        <v>0.5</v>
      </c>
      <c r="I392" s="41">
        <f t="shared" si="14"/>
        <v>0.5</v>
      </c>
    </row>
    <row r="393" spans="1:9" x14ac:dyDescent="0.25">
      <c r="A393" s="479"/>
      <c r="B393" s="480"/>
      <c r="C393" s="480"/>
      <c r="D393" s="318"/>
      <c r="E393" s="184" t="s">
        <v>999</v>
      </c>
      <c r="F393" s="461">
        <v>0</v>
      </c>
      <c r="G393" s="460">
        <v>1</v>
      </c>
      <c r="H393" s="460">
        <v>1</v>
      </c>
      <c r="I393" s="460">
        <v>1</v>
      </c>
    </row>
    <row r="394" spans="1:9" x14ac:dyDescent="0.25">
      <c r="A394" s="481"/>
      <c r="B394" s="319"/>
      <c r="C394" s="319"/>
      <c r="D394" s="320"/>
      <c r="E394" s="184" t="s">
        <v>1000</v>
      </c>
      <c r="F394" s="461">
        <v>2</v>
      </c>
      <c r="G394" s="460">
        <v>2</v>
      </c>
      <c r="H394" s="460">
        <v>2</v>
      </c>
      <c r="I394" s="460">
        <v>2</v>
      </c>
    </row>
    <row r="395" spans="1:9" hidden="1" x14ac:dyDescent="0.25">
      <c r="A395" s="457"/>
      <c r="B395" s="457"/>
      <c r="C395" s="462" t="s">
        <v>457</v>
      </c>
      <c r="D395" s="462"/>
      <c r="E395" s="457" t="s">
        <v>23</v>
      </c>
      <c r="F395" s="464"/>
      <c r="G395" s="463"/>
      <c r="H395" s="463"/>
      <c r="I395" s="463"/>
    </row>
    <row r="396" spans="1:9" hidden="1" x14ac:dyDescent="0.25">
      <c r="A396" s="457"/>
      <c r="B396" s="457"/>
      <c r="C396" s="462"/>
      <c r="D396" s="462"/>
      <c r="E396" s="459" t="s">
        <v>24</v>
      </c>
      <c r="F396" s="464"/>
      <c r="G396" s="463"/>
      <c r="H396" s="463"/>
      <c r="I396" s="463"/>
    </row>
    <row r="397" spans="1:9" hidden="1" x14ac:dyDescent="0.25">
      <c r="A397" s="457"/>
      <c r="B397" s="457"/>
      <c r="C397" s="462"/>
      <c r="D397" s="462"/>
      <c r="E397" s="459" t="s">
        <v>25</v>
      </c>
      <c r="F397" s="464"/>
      <c r="G397" s="463"/>
      <c r="H397" s="463"/>
      <c r="I397" s="463"/>
    </row>
    <row r="398" spans="1:9" hidden="1" x14ac:dyDescent="0.25">
      <c r="A398" s="457"/>
      <c r="B398" s="457"/>
      <c r="C398" s="462" t="s">
        <v>906</v>
      </c>
      <c r="D398" s="462"/>
      <c r="E398" s="457" t="s">
        <v>23</v>
      </c>
      <c r="F398" s="464"/>
      <c r="G398" s="463"/>
      <c r="H398" s="463"/>
      <c r="I398" s="463"/>
    </row>
    <row r="399" spans="1:9" hidden="1" x14ac:dyDescent="0.25">
      <c r="A399" s="457"/>
      <c r="B399" s="457"/>
      <c r="C399" s="462"/>
      <c r="D399" s="462"/>
      <c r="E399" s="459" t="s">
        <v>24</v>
      </c>
      <c r="F399" s="464"/>
      <c r="G399" s="463"/>
      <c r="H399" s="463"/>
      <c r="I399" s="463"/>
    </row>
    <row r="400" spans="1:9" hidden="1" x14ac:dyDescent="0.25">
      <c r="A400" s="457"/>
      <c r="B400" s="457"/>
      <c r="C400" s="462"/>
      <c r="D400" s="462"/>
      <c r="E400" s="459" t="s">
        <v>25</v>
      </c>
      <c r="F400" s="464"/>
      <c r="G400" s="463"/>
      <c r="H400" s="463"/>
      <c r="I400" s="463"/>
    </row>
    <row r="401" spans="1:9" hidden="1" x14ac:dyDescent="0.25">
      <c r="A401" s="457"/>
      <c r="B401" s="457"/>
      <c r="C401" s="462" t="s">
        <v>907</v>
      </c>
      <c r="D401" s="462"/>
      <c r="E401" s="457" t="s">
        <v>23</v>
      </c>
      <c r="F401" s="464"/>
      <c r="G401" s="463"/>
      <c r="H401" s="463"/>
      <c r="I401" s="463"/>
    </row>
    <row r="402" spans="1:9" hidden="1" x14ac:dyDescent="0.25">
      <c r="A402" s="457"/>
      <c r="B402" s="457"/>
      <c r="C402" s="462"/>
      <c r="D402" s="462"/>
      <c r="E402" s="459" t="s">
        <v>24</v>
      </c>
      <c r="F402" s="464"/>
      <c r="G402" s="463"/>
      <c r="H402" s="463"/>
      <c r="I402" s="463"/>
    </row>
    <row r="403" spans="1:9" hidden="1" x14ac:dyDescent="0.25">
      <c r="A403" s="457"/>
      <c r="B403" s="457"/>
      <c r="C403" s="462"/>
      <c r="D403" s="462"/>
      <c r="E403" s="459" t="s">
        <v>25</v>
      </c>
      <c r="F403" s="464"/>
      <c r="G403" s="463"/>
      <c r="H403" s="463"/>
      <c r="I403" s="463"/>
    </row>
    <row r="404" spans="1:9" ht="15" customHeight="1" x14ac:dyDescent="0.25">
      <c r="A404" s="478" t="s">
        <v>459</v>
      </c>
      <c r="B404" s="315"/>
      <c r="C404" s="315"/>
      <c r="D404" s="316"/>
      <c r="E404" s="457" t="s">
        <v>23</v>
      </c>
      <c r="F404" s="41">
        <f t="shared" ref="F404:I404" si="15">1-F405/F406</f>
        <v>0.5</v>
      </c>
      <c r="G404" s="41">
        <f t="shared" si="15"/>
        <v>0.5</v>
      </c>
      <c r="H404" s="41">
        <f t="shared" si="15"/>
        <v>0</v>
      </c>
      <c r="I404" s="41">
        <f t="shared" si="15"/>
        <v>0</v>
      </c>
    </row>
    <row r="405" spans="1:9" x14ac:dyDescent="0.25">
      <c r="A405" s="479"/>
      <c r="B405" s="480"/>
      <c r="C405" s="480"/>
      <c r="D405" s="318"/>
      <c r="E405" s="184" t="s">
        <v>999</v>
      </c>
      <c r="F405" s="461">
        <v>1</v>
      </c>
      <c r="G405" s="461">
        <v>1</v>
      </c>
      <c r="H405" s="461">
        <v>2</v>
      </c>
      <c r="I405" s="461">
        <v>2</v>
      </c>
    </row>
    <row r="406" spans="1:9" x14ac:dyDescent="0.25">
      <c r="A406" s="481"/>
      <c r="B406" s="319"/>
      <c r="C406" s="319"/>
      <c r="D406" s="320"/>
      <c r="E406" s="184" t="s">
        <v>1000</v>
      </c>
      <c r="F406" s="461">
        <v>2</v>
      </c>
      <c r="G406" s="461">
        <v>2</v>
      </c>
      <c r="H406" s="461">
        <v>2</v>
      </c>
      <c r="I406" s="461">
        <v>2</v>
      </c>
    </row>
    <row r="407" spans="1:9" hidden="1" x14ac:dyDescent="0.25">
      <c r="A407" s="457"/>
      <c r="B407" s="457"/>
      <c r="C407" s="462" t="s">
        <v>463</v>
      </c>
      <c r="D407" s="462"/>
      <c r="E407" s="457" t="s">
        <v>23</v>
      </c>
      <c r="F407" s="464"/>
      <c r="G407" s="463"/>
      <c r="H407" s="463"/>
      <c r="I407" s="463"/>
    </row>
    <row r="408" spans="1:9" hidden="1" x14ac:dyDescent="0.25">
      <c r="A408" s="457"/>
      <c r="B408" s="457"/>
      <c r="C408" s="462"/>
      <c r="D408" s="462"/>
      <c r="E408" s="459" t="s">
        <v>24</v>
      </c>
      <c r="F408" s="464"/>
      <c r="G408" s="463"/>
      <c r="H408" s="463"/>
      <c r="I408" s="463"/>
    </row>
    <row r="409" spans="1:9" hidden="1" x14ac:dyDescent="0.25">
      <c r="A409" s="457"/>
      <c r="B409" s="457"/>
      <c r="C409" s="462"/>
      <c r="D409" s="462"/>
      <c r="E409" s="459" t="s">
        <v>25</v>
      </c>
      <c r="F409" s="464"/>
      <c r="G409" s="463"/>
      <c r="H409" s="463"/>
      <c r="I409" s="463"/>
    </row>
    <row r="410" spans="1:9" hidden="1" x14ac:dyDescent="0.25">
      <c r="A410" s="457"/>
      <c r="B410" s="457"/>
      <c r="C410" s="462" t="s">
        <v>908</v>
      </c>
      <c r="D410" s="462"/>
      <c r="E410" s="457" t="s">
        <v>23</v>
      </c>
      <c r="F410" s="464"/>
      <c r="G410" s="463"/>
      <c r="H410" s="463"/>
      <c r="I410" s="463"/>
    </row>
    <row r="411" spans="1:9" hidden="1" x14ac:dyDescent="0.25">
      <c r="A411" s="457"/>
      <c r="B411" s="457"/>
      <c r="C411" s="462"/>
      <c r="D411" s="462"/>
      <c r="E411" s="459" t="s">
        <v>24</v>
      </c>
      <c r="F411" s="464"/>
      <c r="G411" s="463"/>
      <c r="H411" s="463"/>
      <c r="I411" s="463"/>
    </row>
    <row r="412" spans="1:9" hidden="1" x14ac:dyDescent="0.25">
      <c r="A412" s="457"/>
      <c r="B412" s="457"/>
      <c r="C412" s="462"/>
      <c r="D412" s="462"/>
      <c r="E412" s="459" t="s">
        <v>25</v>
      </c>
      <c r="F412" s="464"/>
      <c r="G412" s="463"/>
      <c r="H412" s="463"/>
      <c r="I412" s="463"/>
    </row>
    <row r="413" spans="1:9" hidden="1" x14ac:dyDescent="0.25">
      <c r="A413" s="457"/>
      <c r="B413" s="457"/>
      <c r="C413" s="462" t="s">
        <v>462</v>
      </c>
      <c r="D413" s="462"/>
      <c r="E413" s="457" t="s">
        <v>23</v>
      </c>
      <c r="F413" s="464"/>
      <c r="G413" s="463"/>
      <c r="H413" s="463"/>
      <c r="I413" s="463"/>
    </row>
    <row r="414" spans="1:9" hidden="1" x14ac:dyDescent="0.25">
      <c r="A414" s="457"/>
      <c r="B414" s="457"/>
      <c r="C414" s="462"/>
      <c r="D414" s="462"/>
      <c r="E414" s="459" t="s">
        <v>24</v>
      </c>
      <c r="F414" s="464"/>
      <c r="G414" s="463"/>
      <c r="H414" s="463"/>
      <c r="I414" s="463"/>
    </row>
    <row r="415" spans="1:9" hidden="1" x14ac:dyDescent="0.25">
      <c r="A415" s="457"/>
      <c r="B415" s="457"/>
      <c r="C415" s="462"/>
      <c r="D415" s="462"/>
      <c r="E415" s="459" t="s">
        <v>25</v>
      </c>
      <c r="F415" s="464"/>
      <c r="G415" s="463"/>
      <c r="H415" s="463"/>
      <c r="I415" s="463"/>
    </row>
    <row r="416" spans="1:9" ht="15" customHeight="1" x14ac:dyDescent="0.25">
      <c r="A416" s="478" t="s">
        <v>464</v>
      </c>
      <c r="B416" s="315"/>
      <c r="C416" s="315"/>
      <c r="D416" s="316"/>
      <c r="E416" s="457" t="s">
        <v>23</v>
      </c>
      <c r="F416" s="41">
        <f>1-F417/F418</f>
        <v>0</v>
      </c>
      <c r="G416" s="41">
        <f t="shared" ref="G416:I416" si="16">1-G417/G418</f>
        <v>0</v>
      </c>
      <c r="H416" s="41">
        <f t="shared" si="16"/>
        <v>0</v>
      </c>
      <c r="I416" s="41">
        <f t="shared" si="16"/>
        <v>0</v>
      </c>
    </row>
    <row r="417" spans="1:9" x14ac:dyDescent="0.25">
      <c r="A417" s="479"/>
      <c r="B417" s="480"/>
      <c r="C417" s="480"/>
      <c r="D417" s="318"/>
      <c r="E417" s="184" t="s">
        <v>999</v>
      </c>
      <c r="F417" s="460">
        <v>1</v>
      </c>
      <c r="G417" s="460">
        <v>1</v>
      </c>
      <c r="H417" s="460">
        <v>1</v>
      </c>
      <c r="I417" s="460">
        <v>1</v>
      </c>
    </row>
    <row r="418" spans="1:9" x14ac:dyDescent="0.25">
      <c r="A418" s="481"/>
      <c r="B418" s="319"/>
      <c r="C418" s="319"/>
      <c r="D418" s="320"/>
      <c r="E418" s="184" t="s">
        <v>1000</v>
      </c>
      <c r="F418" s="460">
        <v>1</v>
      </c>
      <c r="G418" s="460">
        <v>1</v>
      </c>
      <c r="H418" s="460">
        <v>1</v>
      </c>
      <c r="I418" s="460">
        <v>1</v>
      </c>
    </row>
    <row r="419" spans="1:9" hidden="1" x14ac:dyDescent="0.25">
      <c r="A419" s="457"/>
      <c r="B419" s="457"/>
      <c r="C419" s="462" t="s">
        <v>464</v>
      </c>
      <c r="D419" s="462"/>
      <c r="E419" s="457" t="s">
        <v>23</v>
      </c>
      <c r="F419" s="464"/>
      <c r="G419" s="463"/>
      <c r="H419" s="463"/>
      <c r="I419" s="463"/>
    </row>
    <row r="420" spans="1:9" hidden="1" x14ac:dyDescent="0.25">
      <c r="A420" s="457"/>
      <c r="B420" s="457"/>
      <c r="C420" s="462"/>
      <c r="D420" s="462"/>
      <c r="E420" s="459" t="s">
        <v>24</v>
      </c>
      <c r="F420" s="464"/>
      <c r="G420" s="463"/>
      <c r="H420" s="463"/>
      <c r="I420" s="463"/>
    </row>
    <row r="421" spans="1:9" hidden="1" x14ac:dyDescent="0.25">
      <c r="A421" s="457"/>
      <c r="B421" s="457"/>
      <c r="C421" s="462"/>
      <c r="D421" s="462"/>
      <c r="E421" s="459" t="s">
        <v>25</v>
      </c>
      <c r="F421" s="464"/>
      <c r="G421" s="463"/>
      <c r="H421" s="463"/>
      <c r="I421" s="463"/>
    </row>
    <row r="422" spans="1:9" hidden="1" x14ac:dyDescent="0.25">
      <c r="A422" s="457"/>
      <c r="B422" s="457"/>
      <c r="C422" s="462" t="s">
        <v>909</v>
      </c>
      <c r="D422" s="462"/>
      <c r="E422" s="457" t="s">
        <v>23</v>
      </c>
      <c r="F422" s="464"/>
      <c r="G422" s="463"/>
      <c r="H422" s="463"/>
      <c r="I422" s="463"/>
    </row>
    <row r="423" spans="1:9" hidden="1" x14ac:dyDescent="0.25">
      <c r="A423" s="457"/>
      <c r="B423" s="457"/>
      <c r="C423" s="462"/>
      <c r="D423" s="462"/>
      <c r="E423" s="459" t="s">
        <v>24</v>
      </c>
      <c r="F423" s="464"/>
      <c r="G423" s="463"/>
      <c r="H423" s="463"/>
      <c r="I423" s="463"/>
    </row>
    <row r="424" spans="1:9" hidden="1" x14ac:dyDescent="0.25">
      <c r="A424" s="457"/>
      <c r="B424" s="457"/>
      <c r="C424" s="462"/>
      <c r="D424" s="462"/>
      <c r="E424" s="459" t="s">
        <v>25</v>
      </c>
      <c r="F424" s="464"/>
      <c r="G424" s="463"/>
      <c r="H424" s="463"/>
      <c r="I424" s="463"/>
    </row>
    <row r="425" spans="1:9" hidden="1" x14ac:dyDescent="0.25">
      <c r="A425" s="457"/>
      <c r="B425" s="457"/>
      <c r="C425" s="462" t="s">
        <v>467</v>
      </c>
      <c r="D425" s="462"/>
      <c r="E425" s="457" t="s">
        <v>23</v>
      </c>
      <c r="F425" s="464"/>
      <c r="G425" s="463"/>
      <c r="H425" s="463"/>
      <c r="I425" s="463"/>
    </row>
    <row r="426" spans="1:9" hidden="1" x14ac:dyDescent="0.25">
      <c r="A426" s="457"/>
      <c r="B426" s="457"/>
      <c r="C426" s="462"/>
      <c r="D426" s="462"/>
      <c r="E426" s="459" t="s">
        <v>24</v>
      </c>
      <c r="F426" s="464"/>
      <c r="G426" s="463"/>
      <c r="H426" s="463"/>
      <c r="I426" s="463"/>
    </row>
    <row r="427" spans="1:9" hidden="1" x14ac:dyDescent="0.25">
      <c r="A427" s="457"/>
      <c r="B427" s="457"/>
      <c r="C427" s="462"/>
      <c r="D427" s="462"/>
      <c r="E427" s="459" t="s">
        <v>25</v>
      </c>
      <c r="F427" s="464"/>
      <c r="G427" s="463"/>
      <c r="H427" s="463"/>
      <c r="I427" s="463"/>
    </row>
    <row r="428" spans="1:9" ht="15" customHeight="1" x14ac:dyDescent="0.25">
      <c r="A428" s="478" t="s">
        <v>473</v>
      </c>
      <c r="B428" s="315"/>
      <c r="C428" s="315"/>
      <c r="D428" s="316"/>
      <c r="E428" s="457" t="s">
        <v>23</v>
      </c>
      <c r="F428" s="41">
        <f t="shared" ref="F428:I428" si="17">1-F429/F430</f>
        <v>0</v>
      </c>
      <c r="G428" s="41">
        <f t="shared" si="17"/>
        <v>0</v>
      </c>
      <c r="H428" s="41">
        <f t="shared" si="17"/>
        <v>0</v>
      </c>
      <c r="I428" s="41">
        <f t="shared" si="17"/>
        <v>0</v>
      </c>
    </row>
    <row r="429" spans="1:9" x14ac:dyDescent="0.25">
      <c r="A429" s="479"/>
      <c r="B429" s="480"/>
      <c r="C429" s="480"/>
      <c r="D429" s="318"/>
      <c r="E429" s="184" t="s">
        <v>999</v>
      </c>
      <c r="F429" s="461">
        <v>1</v>
      </c>
      <c r="G429" s="461">
        <v>1</v>
      </c>
      <c r="H429" s="461">
        <v>1</v>
      </c>
      <c r="I429" s="460">
        <v>1</v>
      </c>
    </row>
    <row r="430" spans="1:9" x14ac:dyDescent="0.25">
      <c r="A430" s="481"/>
      <c r="B430" s="319"/>
      <c r="C430" s="319"/>
      <c r="D430" s="320"/>
      <c r="E430" s="184" t="s">
        <v>1000</v>
      </c>
      <c r="F430" s="461">
        <v>1</v>
      </c>
      <c r="G430" s="461">
        <v>1</v>
      </c>
      <c r="H430" s="461">
        <v>1</v>
      </c>
      <c r="I430" s="460">
        <v>1</v>
      </c>
    </row>
    <row r="431" spans="1:9" hidden="1" x14ac:dyDescent="0.25">
      <c r="A431" s="457"/>
      <c r="B431" s="457"/>
      <c r="C431" s="462" t="s">
        <v>473</v>
      </c>
      <c r="D431" s="462"/>
      <c r="E431" s="457" t="s">
        <v>23</v>
      </c>
      <c r="F431" s="464"/>
      <c r="G431" s="463"/>
      <c r="H431" s="463"/>
      <c r="I431" s="463"/>
    </row>
    <row r="432" spans="1:9" hidden="1" x14ac:dyDescent="0.25">
      <c r="A432" s="457"/>
      <c r="B432" s="457"/>
      <c r="C432" s="462"/>
      <c r="D432" s="462"/>
      <c r="E432" s="459" t="s">
        <v>24</v>
      </c>
      <c r="F432" s="464"/>
      <c r="G432" s="463"/>
      <c r="H432" s="463"/>
      <c r="I432" s="463"/>
    </row>
    <row r="433" spans="1:9" hidden="1" x14ac:dyDescent="0.25">
      <c r="A433" s="457"/>
      <c r="B433" s="457"/>
      <c r="C433" s="462"/>
      <c r="D433" s="462"/>
      <c r="E433" s="459" t="s">
        <v>25</v>
      </c>
      <c r="F433" s="464"/>
      <c r="G433" s="463"/>
      <c r="H433" s="463"/>
      <c r="I433" s="463"/>
    </row>
    <row r="434" spans="1:9" hidden="1" x14ac:dyDescent="0.25">
      <c r="A434" s="457"/>
      <c r="B434" s="457"/>
      <c r="C434" s="462" t="s">
        <v>474</v>
      </c>
      <c r="D434" s="462"/>
      <c r="E434" s="457" t="s">
        <v>23</v>
      </c>
      <c r="F434" s="464"/>
      <c r="G434" s="463"/>
      <c r="H434" s="463"/>
      <c r="I434" s="463"/>
    </row>
    <row r="435" spans="1:9" hidden="1" x14ac:dyDescent="0.25">
      <c r="A435" s="457"/>
      <c r="B435" s="457"/>
      <c r="C435" s="462"/>
      <c r="D435" s="462"/>
      <c r="E435" s="459" t="s">
        <v>24</v>
      </c>
      <c r="F435" s="464"/>
      <c r="G435" s="463"/>
      <c r="H435" s="463"/>
      <c r="I435" s="463"/>
    </row>
    <row r="436" spans="1:9" hidden="1" x14ac:dyDescent="0.25">
      <c r="A436" s="457"/>
      <c r="B436" s="457"/>
      <c r="C436" s="462"/>
      <c r="D436" s="462"/>
      <c r="E436" s="459" t="s">
        <v>25</v>
      </c>
      <c r="F436" s="464"/>
      <c r="G436" s="463"/>
      <c r="H436" s="463"/>
      <c r="I436" s="463"/>
    </row>
    <row r="437" spans="1:9" hidden="1" x14ac:dyDescent="0.25">
      <c r="A437" s="457"/>
      <c r="B437" s="457"/>
      <c r="C437" s="462" t="s">
        <v>477</v>
      </c>
      <c r="D437" s="462"/>
      <c r="E437" s="457" t="s">
        <v>23</v>
      </c>
      <c r="F437" s="464"/>
      <c r="G437" s="463"/>
      <c r="H437" s="463"/>
      <c r="I437" s="463"/>
    </row>
    <row r="438" spans="1:9" hidden="1" x14ac:dyDescent="0.25">
      <c r="A438" s="457"/>
      <c r="B438" s="457"/>
      <c r="C438" s="462"/>
      <c r="D438" s="462"/>
      <c r="E438" s="459" t="s">
        <v>24</v>
      </c>
      <c r="F438" s="464"/>
      <c r="G438" s="463"/>
      <c r="H438" s="463"/>
      <c r="I438" s="463"/>
    </row>
    <row r="439" spans="1:9" hidden="1" x14ac:dyDescent="0.25">
      <c r="A439" s="457"/>
      <c r="B439" s="457"/>
      <c r="C439" s="462"/>
      <c r="D439" s="462"/>
      <c r="E439" s="459" t="s">
        <v>25</v>
      </c>
      <c r="F439" s="464"/>
      <c r="G439" s="463"/>
      <c r="H439" s="463"/>
      <c r="I439" s="463"/>
    </row>
    <row r="440" spans="1:9" hidden="1" x14ac:dyDescent="0.25">
      <c r="A440" s="457"/>
      <c r="B440" s="457"/>
      <c r="C440" s="462" t="s">
        <v>910</v>
      </c>
      <c r="D440" s="462"/>
      <c r="E440" s="457" t="s">
        <v>23</v>
      </c>
      <c r="F440" s="464"/>
      <c r="G440" s="463"/>
      <c r="H440" s="463"/>
      <c r="I440" s="463"/>
    </row>
    <row r="441" spans="1:9" hidden="1" x14ac:dyDescent="0.25">
      <c r="A441" s="457"/>
      <c r="B441" s="457"/>
      <c r="C441" s="462"/>
      <c r="D441" s="462"/>
      <c r="E441" s="459" t="s">
        <v>24</v>
      </c>
      <c r="F441" s="464"/>
      <c r="G441" s="463"/>
      <c r="H441" s="463"/>
      <c r="I441" s="463"/>
    </row>
    <row r="442" spans="1:9" hidden="1" x14ac:dyDescent="0.25">
      <c r="A442" s="457"/>
      <c r="B442" s="457"/>
      <c r="C442" s="462"/>
      <c r="D442" s="462"/>
      <c r="E442" s="459" t="s">
        <v>25</v>
      </c>
      <c r="F442" s="464"/>
      <c r="G442" s="463"/>
      <c r="H442" s="463"/>
      <c r="I442" s="463"/>
    </row>
    <row r="443" spans="1:9" hidden="1" x14ac:dyDescent="0.25">
      <c r="A443" s="457"/>
      <c r="B443" s="457"/>
      <c r="C443" s="462" t="s">
        <v>483</v>
      </c>
      <c r="D443" s="462"/>
      <c r="E443" s="457" t="s">
        <v>23</v>
      </c>
      <c r="F443" s="464"/>
      <c r="G443" s="463"/>
      <c r="H443" s="463"/>
      <c r="I443" s="463"/>
    </row>
    <row r="444" spans="1:9" hidden="1" x14ac:dyDescent="0.25">
      <c r="A444" s="457"/>
      <c r="B444" s="457"/>
      <c r="C444" s="462"/>
      <c r="D444" s="462"/>
      <c r="E444" s="459" t="s">
        <v>24</v>
      </c>
      <c r="F444" s="464"/>
      <c r="G444" s="463"/>
      <c r="H444" s="463"/>
      <c r="I444" s="463"/>
    </row>
    <row r="445" spans="1:9" hidden="1" x14ac:dyDescent="0.25">
      <c r="A445" s="457"/>
      <c r="B445" s="457"/>
      <c r="C445" s="462"/>
      <c r="D445" s="462"/>
      <c r="E445" s="459" t="s">
        <v>25</v>
      </c>
      <c r="F445" s="464"/>
      <c r="G445" s="463"/>
      <c r="H445" s="463"/>
      <c r="I445" s="463"/>
    </row>
    <row r="446" spans="1:9" hidden="1" x14ac:dyDescent="0.25">
      <c r="A446" s="457"/>
      <c r="B446" s="457"/>
      <c r="C446" s="462" t="s">
        <v>496</v>
      </c>
      <c r="D446" s="462"/>
      <c r="E446" s="457" t="s">
        <v>23</v>
      </c>
      <c r="F446" s="464"/>
      <c r="G446" s="463"/>
      <c r="H446" s="463"/>
      <c r="I446" s="463"/>
    </row>
    <row r="447" spans="1:9" hidden="1" x14ac:dyDescent="0.25">
      <c r="A447" s="457"/>
      <c r="B447" s="457"/>
      <c r="C447" s="462"/>
      <c r="D447" s="462"/>
      <c r="E447" s="459" t="s">
        <v>24</v>
      </c>
      <c r="F447" s="464"/>
      <c r="G447" s="463"/>
      <c r="H447" s="463"/>
      <c r="I447" s="463"/>
    </row>
    <row r="448" spans="1:9" hidden="1" x14ac:dyDescent="0.25">
      <c r="A448" s="457"/>
      <c r="B448" s="457"/>
      <c r="C448" s="462"/>
      <c r="D448" s="462"/>
      <c r="E448" s="459" t="s">
        <v>25</v>
      </c>
      <c r="F448" s="464"/>
      <c r="G448" s="463"/>
      <c r="H448" s="463"/>
      <c r="I448" s="463"/>
    </row>
    <row r="449" spans="1:9" hidden="1" x14ac:dyDescent="0.25">
      <c r="A449" s="457"/>
      <c r="B449" s="457"/>
      <c r="C449" s="462" t="s">
        <v>499</v>
      </c>
      <c r="D449" s="462"/>
      <c r="E449" s="457" t="s">
        <v>23</v>
      </c>
      <c r="F449" s="464"/>
      <c r="G449" s="463"/>
      <c r="H449" s="463"/>
      <c r="I449" s="463"/>
    </row>
    <row r="450" spans="1:9" hidden="1" x14ac:dyDescent="0.25">
      <c r="A450" s="457"/>
      <c r="B450" s="457"/>
      <c r="C450" s="462"/>
      <c r="D450" s="462"/>
      <c r="E450" s="459" t="s">
        <v>24</v>
      </c>
      <c r="F450" s="464"/>
      <c r="G450" s="463"/>
      <c r="H450" s="463"/>
      <c r="I450" s="463"/>
    </row>
    <row r="451" spans="1:9" hidden="1" x14ac:dyDescent="0.25">
      <c r="A451" s="457"/>
      <c r="B451" s="457"/>
      <c r="C451" s="462"/>
      <c r="D451" s="462"/>
      <c r="E451" s="459" t="s">
        <v>25</v>
      </c>
      <c r="F451" s="464"/>
      <c r="G451" s="463"/>
      <c r="H451" s="463"/>
      <c r="I451" s="463"/>
    </row>
    <row r="452" spans="1:9" hidden="1" x14ac:dyDescent="0.25">
      <c r="A452" s="457"/>
      <c r="B452" s="457"/>
      <c r="C452" s="462" t="s">
        <v>495</v>
      </c>
      <c r="D452" s="462"/>
      <c r="E452" s="457" t="s">
        <v>23</v>
      </c>
      <c r="F452" s="464"/>
      <c r="G452" s="463"/>
      <c r="H452" s="463"/>
      <c r="I452" s="463"/>
    </row>
    <row r="453" spans="1:9" hidden="1" x14ac:dyDescent="0.25">
      <c r="A453" s="457"/>
      <c r="B453" s="457"/>
      <c r="C453" s="462"/>
      <c r="D453" s="462"/>
      <c r="E453" s="459" t="s">
        <v>24</v>
      </c>
      <c r="F453" s="464"/>
      <c r="G453" s="463"/>
      <c r="H453" s="463"/>
      <c r="I453" s="463"/>
    </row>
    <row r="454" spans="1:9" ht="10.5" hidden="1" customHeight="1" x14ac:dyDescent="0.25">
      <c r="A454" s="457"/>
      <c r="B454" s="457"/>
      <c r="C454" s="462"/>
      <c r="D454" s="462"/>
      <c r="E454" s="459" t="s">
        <v>25</v>
      </c>
      <c r="F454" s="464"/>
      <c r="G454" s="463"/>
      <c r="H454" s="463"/>
      <c r="I454" s="463"/>
    </row>
    <row r="455" spans="1:9" ht="15" customHeight="1" x14ac:dyDescent="0.25">
      <c r="A455" s="478" t="s">
        <v>504</v>
      </c>
      <c r="B455" s="315"/>
      <c r="C455" s="315"/>
      <c r="D455" s="316"/>
      <c r="E455" s="457" t="s">
        <v>23</v>
      </c>
      <c r="F455" s="41">
        <f t="shared" ref="F455:I455" si="18">1-F456/F457</f>
        <v>1</v>
      </c>
      <c r="G455" s="41">
        <f t="shared" si="18"/>
        <v>1</v>
      </c>
      <c r="H455" s="41">
        <f t="shared" si="18"/>
        <v>0.5</v>
      </c>
      <c r="I455" s="41">
        <f t="shared" si="18"/>
        <v>0</v>
      </c>
    </row>
    <row r="456" spans="1:9" x14ac:dyDescent="0.25">
      <c r="A456" s="479"/>
      <c r="B456" s="480"/>
      <c r="C456" s="480"/>
      <c r="D456" s="318"/>
      <c r="E456" s="184" t="s">
        <v>999</v>
      </c>
      <c r="F456" s="461">
        <v>0</v>
      </c>
      <c r="G456" s="461">
        <v>0</v>
      </c>
      <c r="H456" s="461">
        <v>1</v>
      </c>
      <c r="I456" s="467">
        <v>2</v>
      </c>
    </row>
    <row r="457" spans="1:9" x14ac:dyDescent="0.25">
      <c r="A457" s="481"/>
      <c r="B457" s="319"/>
      <c r="C457" s="319"/>
      <c r="D457" s="320"/>
      <c r="E457" s="184" t="s">
        <v>1000</v>
      </c>
      <c r="F457" s="461">
        <v>2</v>
      </c>
      <c r="G457" s="461">
        <v>2</v>
      </c>
      <c r="H457" s="461">
        <v>2</v>
      </c>
      <c r="I457" s="461">
        <v>2</v>
      </c>
    </row>
    <row r="458" spans="1:9" hidden="1" x14ac:dyDescent="0.25">
      <c r="A458" s="457"/>
      <c r="B458" s="457"/>
      <c r="C458" s="462" t="s">
        <v>504</v>
      </c>
      <c r="D458" s="462"/>
      <c r="E458" s="457" t="s">
        <v>23</v>
      </c>
      <c r="F458" s="464"/>
      <c r="G458" s="463"/>
      <c r="H458" s="463"/>
      <c r="I458" s="463"/>
    </row>
    <row r="459" spans="1:9" hidden="1" x14ac:dyDescent="0.25">
      <c r="A459" s="457"/>
      <c r="B459" s="457"/>
      <c r="C459" s="462"/>
      <c r="D459" s="462"/>
      <c r="E459" s="459" t="s">
        <v>24</v>
      </c>
      <c r="F459" s="464"/>
      <c r="G459" s="463"/>
      <c r="H459" s="463"/>
      <c r="I459" s="463"/>
    </row>
    <row r="460" spans="1:9" hidden="1" x14ac:dyDescent="0.25">
      <c r="A460" s="457"/>
      <c r="B460" s="457"/>
      <c r="C460" s="462"/>
      <c r="D460" s="462"/>
      <c r="E460" s="459" t="s">
        <v>25</v>
      </c>
      <c r="F460" s="464"/>
      <c r="G460" s="463"/>
      <c r="H460" s="463"/>
      <c r="I460" s="463"/>
    </row>
    <row r="461" spans="1:9" hidden="1" x14ac:dyDescent="0.25">
      <c r="A461" s="457"/>
      <c r="B461" s="457"/>
      <c r="C461" s="462" t="s">
        <v>885</v>
      </c>
      <c r="D461" s="462"/>
      <c r="E461" s="457" t="s">
        <v>23</v>
      </c>
      <c r="F461" s="464"/>
      <c r="G461" s="463"/>
      <c r="H461" s="463"/>
      <c r="I461" s="463"/>
    </row>
    <row r="462" spans="1:9" hidden="1" x14ac:dyDescent="0.25">
      <c r="A462" s="457"/>
      <c r="B462" s="457"/>
      <c r="C462" s="462"/>
      <c r="D462" s="462"/>
      <c r="E462" s="459" t="s">
        <v>24</v>
      </c>
      <c r="F462" s="464"/>
      <c r="G462" s="463"/>
      <c r="H462" s="463"/>
      <c r="I462" s="463"/>
    </row>
    <row r="463" spans="1:9" hidden="1" x14ac:dyDescent="0.25">
      <c r="A463" s="457"/>
      <c r="B463" s="457"/>
      <c r="C463" s="462"/>
      <c r="D463" s="462"/>
      <c r="E463" s="459" t="s">
        <v>25</v>
      </c>
      <c r="F463" s="464"/>
      <c r="G463" s="463"/>
      <c r="H463" s="463"/>
      <c r="I463" s="463"/>
    </row>
    <row r="464" spans="1:9" hidden="1" x14ac:dyDescent="0.25">
      <c r="A464" s="457"/>
      <c r="B464" s="457"/>
      <c r="C464" s="462" t="s">
        <v>27</v>
      </c>
      <c r="D464" s="462"/>
      <c r="E464" s="457" t="s">
        <v>23</v>
      </c>
      <c r="F464" s="464"/>
      <c r="G464" s="463"/>
      <c r="H464" s="463"/>
      <c r="I464" s="463"/>
    </row>
    <row r="465" spans="1:9" hidden="1" x14ac:dyDescent="0.25">
      <c r="A465" s="457"/>
      <c r="B465" s="457"/>
      <c r="C465" s="462"/>
      <c r="D465" s="462"/>
      <c r="E465" s="459" t="s">
        <v>24</v>
      </c>
      <c r="F465" s="464"/>
      <c r="G465" s="463"/>
      <c r="H465" s="463"/>
      <c r="I465" s="463"/>
    </row>
    <row r="466" spans="1:9" hidden="1" x14ac:dyDescent="0.25">
      <c r="A466" s="457"/>
      <c r="B466" s="457"/>
      <c r="C466" s="462"/>
      <c r="D466" s="462"/>
      <c r="E466" s="459" t="s">
        <v>25</v>
      </c>
      <c r="F466" s="464"/>
      <c r="G466" s="463"/>
      <c r="H466" s="463"/>
      <c r="I466" s="463"/>
    </row>
    <row r="467" spans="1:9" hidden="1" x14ac:dyDescent="0.25">
      <c r="A467" s="457"/>
      <c r="B467" s="457"/>
      <c r="C467" s="462" t="s">
        <v>28</v>
      </c>
      <c r="D467" s="462"/>
      <c r="E467" s="457" t="s">
        <v>23</v>
      </c>
      <c r="F467" s="464"/>
      <c r="G467" s="463"/>
      <c r="H467" s="463"/>
      <c r="I467" s="463"/>
    </row>
    <row r="468" spans="1:9" hidden="1" x14ac:dyDescent="0.25">
      <c r="A468" s="457"/>
      <c r="B468" s="457"/>
      <c r="C468" s="462"/>
      <c r="D468" s="462"/>
      <c r="E468" s="459" t="s">
        <v>24</v>
      </c>
      <c r="F468" s="464"/>
      <c r="G468" s="463"/>
      <c r="H468" s="463"/>
      <c r="I468" s="463"/>
    </row>
    <row r="469" spans="1:9" hidden="1" x14ac:dyDescent="0.25">
      <c r="A469" s="457"/>
      <c r="B469" s="457"/>
      <c r="C469" s="462"/>
      <c r="D469" s="462"/>
      <c r="E469" s="459" t="s">
        <v>25</v>
      </c>
      <c r="F469" s="464"/>
      <c r="G469" s="463"/>
      <c r="H469" s="463"/>
      <c r="I469" s="463"/>
    </row>
    <row r="470" spans="1:9" hidden="1" x14ac:dyDescent="0.25">
      <c r="A470" s="457"/>
      <c r="B470" s="457"/>
      <c r="C470" s="462" t="s">
        <v>29</v>
      </c>
      <c r="D470" s="462"/>
      <c r="E470" s="457" t="s">
        <v>23</v>
      </c>
      <c r="F470" s="464"/>
      <c r="G470" s="463"/>
      <c r="H470" s="463"/>
      <c r="I470" s="463"/>
    </row>
    <row r="471" spans="1:9" hidden="1" x14ac:dyDescent="0.25">
      <c r="A471" s="457"/>
      <c r="B471" s="457"/>
      <c r="C471" s="462"/>
      <c r="D471" s="462"/>
      <c r="E471" s="459" t="s">
        <v>24</v>
      </c>
      <c r="F471" s="464"/>
      <c r="G471" s="463"/>
      <c r="H471" s="463"/>
      <c r="I471" s="463"/>
    </row>
    <row r="472" spans="1:9" hidden="1" x14ac:dyDescent="0.25">
      <c r="A472" s="457"/>
      <c r="B472" s="457"/>
      <c r="C472" s="462"/>
      <c r="D472" s="462"/>
      <c r="E472" s="459" t="s">
        <v>25</v>
      </c>
      <c r="F472" s="464"/>
      <c r="G472" s="463"/>
      <c r="H472" s="463"/>
      <c r="I472" s="463"/>
    </row>
    <row r="473" spans="1:9" hidden="1" x14ac:dyDescent="0.25">
      <c r="A473" s="457"/>
      <c r="B473" s="457"/>
      <c r="C473" s="462" t="s">
        <v>886</v>
      </c>
      <c r="D473" s="462"/>
      <c r="E473" s="457" t="s">
        <v>23</v>
      </c>
      <c r="F473" s="464"/>
      <c r="G473" s="463"/>
      <c r="H473" s="463"/>
      <c r="I473" s="463"/>
    </row>
    <row r="474" spans="1:9" hidden="1" x14ac:dyDescent="0.25">
      <c r="A474" s="457"/>
      <c r="B474" s="457"/>
      <c r="C474" s="462"/>
      <c r="D474" s="462"/>
      <c r="E474" s="459" t="s">
        <v>24</v>
      </c>
      <c r="F474" s="464"/>
      <c r="G474" s="463"/>
      <c r="H474" s="463"/>
      <c r="I474" s="463"/>
    </row>
    <row r="475" spans="1:9" hidden="1" x14ac:dyDescent="0.25">
      <c r="A475" s="457"/>
      <c r="B475" s="457"/>
      <c r="C475" s="462"/>
      <c r="D475" s="462"/>
      <c r="E475" s="459" t="s">
        <v>25</v>
      </c>
      <c r="F475" s="464"/>
      <c r="G475" s="463"/>
      <c r="H475" s="463"/>
      <c r="I475" s="463"/>
    </row>
    <row r="476" spans="1:9" hidden="1" x14ac:dyDescent="0.25">
      <c r="A476" s="457"/>
      <c r="B476" s="457"/>
      <c r="C476" s="462" t="s">
        <v>30</v>
      </c>
      <c r="D476" s="462"/>
      <c r="E476" s="457" t="s">
        <v>23</v>
      </c>
      <c r="F476" s="464"/>
      <c r="G476" s="463"/>
      <c r="H476" s="463"/>
      <c r="I476" s="463"/>
    </row>
    <row r="477" spans="1:9" hidden="1" x14ac:dyDescent="0.25">
      <c r="A477" s="457"/>
      <c r="B477" s="457"/>
      <c r="C477" s="462"/>
      <c r="D477" s="462"/>
      <c r="E477" s="459" t="s">
        <v>24</v>
      </c>
      <c r="F477" s="464"/>
      <c r="G477" s="463"/>
      <c r="H477" s="463"/>
      <c r="I477" s="463"/>
    </row>
    <row r="478" spans="1:9" hidden="1" x14ac:dyDescent="0.25">
      <c r="A478" s="457"/>
      <c r="B478" s="457"/>
      <c r="C478" s="462"/>
      <c r="D478" s="462"/>
      <c r="E478" s="459" t="s">
        <v>25</v>
      </c>
      <c r="F478" s="464"/>
      <c r="G478" s="463"/>
      <c r="H478" s="463"/>
      <c r="I478" s="463"/>
    </row>
    <row r="479" spans="1:9" hidden="1" x14ac:dyDescent="0.25">
      <c r="A479" s="457"/>
      <c r="B479" s="457"/>
      <c r="C479" s="462" t="s">
        <v>31</v>
      </c>
      <c r="D479" s="462"/>
      <c r="E479" s="457" t="s">
        <v>23</v>
      </c>
      <c r="F479" s="464"/>
      <c r="G479" s="463"/>
      <c r="H479" s="463"/>
      <c r="I479" s="463"/>
    </row>
    <row r="480" spans="1:9" hidden="1" x14ac:dyDescent="0.25">
      <c r="A480" s="457"/>
      <c r="B480" s="457"/>
      <c r="C480" s="462"/>
      <c r="D480" s="462"/>
      <c r="E480" s="459" t="s">
        <v>24</v>
      </c>
      <c r="F480" s="464"/>
      <c r="G480" s="463"/>
      <c r="H480" s="463"/>
      <c r="I480" s="463"/>
    </row>
    <row r="481" spans="1:9" hidden="1" x14ac:dyDescent="0.25">
      <c r="A481" s="457"/>
      <c r="B481" s="457"/>
      <c r="C481" s="462"/>
      <c r="D481" s="462"/>
      <c r="E481" s="459" t="s">
        <v>25</v>
      </c>
      <c r="F481" s="464"/>
      <c r="G481" s="463"/>
      <c r="H481" s="463"/>
      <c r="I481" s="463"/>
    </row>
    <row r="482" spans="1:9" hidden="1" x14ac:dyDescent="0.25">
      <c r="A482" s="457"/>
      <c r="B482" s="457"/>
      <c r="C482" s="462" t="s">
        <v>841</v>
      </c>
      <c r="D482" s="462"/>
      <c r="E482" s="457" t="s">
        <v>23</v>
      </c>
      <c r="F482" s="464"/>
      <c r="G482" s="463"/>
      <c r="H482" s="463"/>
      <c r="I482" s="463"/>
    </row>
    <row r="483" spans="1:9" hidden="1" x14ac:dyDescent="0.25">
      <c r="A483" s="457"/>
      <c r="B483" s="457"/>
      <c r="C483" s="462"/>
      <c r="D483" s="462"/>
      <c r="E483" s="459" t="s">
        <v>24</v>
      </c>
      <c r="F483" s="464"/>
      <c r="G483" s="463"/>
      <c r="H483" s="463"/>
      <c r="I483" s="463"/>
    </row>
    <row r="484" spans="1:9" hidden="1" x14ac:dyDescent="0.25">
      <c r="A484" s="457"/>
      <c r="B484" s="457"/>
      <c r="C484" s="462"/>
      <c r="D484" s="462"/>
      <c r="E484" s="459" t="s">
        <v>25</v>
      </c>
      <c r="F484" s="464"/>
      <c r="G484" s="463"/>
      <c r="H484" s="463"/>
      <c r="I484" s="463"/>
    </row>
    <row r="485" spans="1:9" hidden="1" x14ac:dyDescent="0.25">
      <c r="A485" s="457"/>
      <c r="B485" s="457"/>
      <c r="C485" s="462" t="s">
        <v>842</v>
      </c>
      <c r="D485" s="462"/>
      <c r="E485" s="457" t="s">
        <v>23</v>
      </c>
      <c r="F485" s="464"/>
      <c r="G485" s="463"/>
      <c r="H485" s="463"/>
      <c r="I485" s="463"/>
    </row>
    <row r="486" spans="1:9" hidden="1" x14ac:dyDescent="0.25">
      <c r="A486" s="457"/>
      <c r="B486" s="457"/>
      <c r="C486" s="462"/>
      <c r="D486" s="462"/>
      <c r="E486" s="459" t="s">
        <v>24</v>
      </c>
      <c r="F486" s="464"/>
      <c r="G486" s="463"/>
      <c r="H486" s="463"/>
      <c r="I486" s="463"/>
    </row>
    <row r="487" spans="1:9" hidden="1" x14ac:dyDescent="0.25">
      <c r="A487" s="457"/>
      <c r="B487" s="457"/>
      <c r="C487" s="462"/>
      <c r="D487" s="462"/>
      <c r="E487" s="459" t="s">
        <v>25</v>
      </c>
      <c r="F487" s="464"/>
      <c r="G487" s="463"/>
      <c r="H487" s="463"/>
      <c r="I487" s="463"/>
    </row>
    <row r="488" spans="1:9" hidden="1" x14ac:dyDescent="0.25">
      <c r="A488" s="457"/>
      <c r="B488" s="457"/>
      <c r="C488" s="462" t="s">
        <v>887</v>
      </c>
      <c r="D488" s="462"/>
      <c r="E488" s="457" t="s">
        <v>23</v>
      </c>
      <c r="F488" s="464"/>
      <c r="G488" s="463"/>
      <c r="H488" s="463"/>
      <c r="I488" s="463"/>
    </row>
    <row r="489" spans="1:9" hidden="1" x14ac:dyDescent="0.25">
      <c r="A489" s="457"/>
      <c r="B489" s="457"/>
      <c r="C489" s="462"/>
      <c r="D489" s="462"/>
      <c r="E489" s="459" t="s">
        <v>24</v>
      </c>
      <c r="F489" s="464"/>
      <c r="G489" s="463"/>
      <c r="H489" s="463"/>
      <c r="I489" s="463"/>
    </row>
    <row r="490" spans="1:9" hidden="1" x14ac:dyDescent="0.25">
      <c r="A490" s="457"/>
      <c r="B490" s="457"/>
      <c r="C490" s="462"/>
      <c r="D490" s="462"/>
      <c r="E490" s="459" t="s">
        <v>25</v>
      </c>
      <c r="F490" s="464"/>
      <c r="G490" s="463"/>
      <c r="H490" s="463"/>
      <c r="I490" s="463"/>
    </row>
    <row r="491" spans="1:9" hidden="1" x14ac:dyDescent="0.25">
      <c r="A491" s="457"/>
      <c r="B491" s="457"/>
      <c r="C491" s="462" t="s">
        <v>32</v>
      </c>
      <c r="D491" s="462"/>
      <c r="E491" s="457" t="s">
        <v>23</v>
      </c>
      <c r="F491" s="464"/>
      <c r="G491" s="463"/>
      <c r="H491" s="463"/>
      <c r="I491" s="463"/>
    </row>
    <row r="492" spans="1:9" hidden="1" x14ac:dyDescent="0.25">
      <c r="A492" s="457"/>
      <c r="B492" s="457"/>
      <c r="C492" s="462"/>
      <c r="D492" s="462"/>
      <c r="E492" s="459" t="s">
        <v>24</v>
      </c>
      <c r="F492" s="464"/>
      <c r="G492" s="463"/>
      <c r="H492" s="463"/>
      <c r="I492" s="463"/>
    </row>
    <row r="493" spans="1:9" hidden="1" x14ac:dyDescent="0.25">
      <c r="A493" s="457"/>
      <c r="B493" s="457"/>
      <c r="C493" s="462"/>
      <c r="D493" s="462"/>
      <c r="E493" s="459" t="s">
        <v>25</v>
      </c>
      <c r="F493" s="464"/>
      <c r="G493" s="463"/>
      <c r="H493" s="463"/>
      <c r="I493" s="463"/>
    </row>
    <row r="494" spans="1:9" hidden="1" x14ac:dyDescent="0.25">
      <c r="A494" s="457"/>
      <c r="B494" s="457"/>
      <c r="C494" s="462" t="s">
        <v>33</v>
      </c>
      <c r="D494" s="462"/>
      <c r="E494" s="457" t="s">
        <v>23</v>
      </c>
      <c r="F494" s="464"/>
      <c r="G494" s="463"/>
      <c r="H494" s="463"/>
      <c r="I494" s="463"/>
    </row>
    <row r="495" spans="1:9" hidden="1" x14ac:dyDescent="0.25">
      <c r="A495" s="457"/>
      <c r="B495" s="457"/>
      <c r="C495" s="462"/>
      <c r="D495" s="462"/>
      <c r="E495" s="459" t="s">
        <v>24</v>
      </c>
      <c r="F495" s="464"/>
      <c r="G495" s="463"/>
      <c r="H495" s="463"/>
      <c r="I495" s="463"/>
    </row>
    <row r="496" spans="1:9" hidden="1" x14ac:dyDescent="0.25">
      <c r="A496" s="457"/>
      <c r="B496" s="457"/>
      <c r="C496" s="462"/>
      <c r="D496" s="462"/>
      <c r="E496" s="459" t="s">
        <v>25</v>
      </c>
      <c r="F496" s="464"/>
      <c r="G496" s="463"/>
      <c r="H496" s="463"/>
      <c r="I496" s="463"/>
    </row>
    <row r="497" spans="1:9" ht="15" customHeight="1" x14ac:dyDescent="0.25">
      <c r="A497" s="478" t="s">
        <v>888</v>
      </c>
      <c r="B497" s="315"/>
      <c r="C497" s="315"/>
      <c r="D497" s="316"/>
      <c r="E497" s="457" t="s">
        <v>23</v>
      </c>
      <c r="F497" s="41">
        <f>1-F498/F499</f>
        <v>0.5</v>
      </c>
      <c r="G497" s="41">
        <f t="shared" ref="G497:I497" si="19">1-G498/G499</f>
        <v>0.5</v>
      </c>
      <c r="H497" s="41">
        <f t="shared" si="19"/>
        <v>0</v>
      </c>
      <c r="I497" s="41">
        <f t="shared" si="19"/>
        <v>0</v>
      </c>
    </row>
    <row r="498" spans="1:9" x14ac:dyDescent="0.25">
      <c r="A498" s="479"/>
      <c r="B498" s="480"/>
      <c r="C498" s="480"/>
      <c r="D498" s="318"/>
      <c r="E498" s="184" t="s">
        <v>999</v>
      </c>
      <c r="F498" s="460">
        <v>1</v>
      </c>
      <c r="G498" s="461">
        <v>1</v>
      </c>
      <c r="H498" s="461">
        <v>2</v>
      </c>
      <c r="I498" s="461">
        <v>2</v>
      </c>
    </row>
    <row r="499" spans="1:9" x14ac:dyDescent="0.25">
      <c r="A499" s="481"/>
      <c r="B499" s="319"/>
      <c r="C499" s="319"/>
      <c r="D499" s="320"/>
      <c r="E499" s="184" t="s">
        <v>1000</v>
      </c>
      <c r="F499" s="460">
        <v>2</v>
      </c>
      <c r="G499" s="461">
        <v>2</v>
      </c>
      <c r="H499" s="461">
        <v>2</v>
      </c>
      <c r="I499" s="461">
        <v>2</v>
      </c>
    </row>
    <row r="500" spans="1:9" hidden="1" x14ac:dyDescent="0.25">
      <c r="A500" s="457"/>
      <c r="B500" s="457"/>
      <c r="C500" s="462" t="s">
        <v>34</v>
      </c>
      <c r="D500" s="462"/>
      <c r="E500" s="457" t="s">
        <v>23</v>
      </c>
      <c r="F500" s="464"/>
      <c r="G500" s="463"/>
      <c r="H500" s="463"/>
      <c r="I500" s="463"/>
    </row>
    <row r="501" spans="1:9" hidden="1" x14ac:dyDescent="0.25">
      <c r="A501" s="457"/>
      <c r="B501" s="457"/>
      <c r="C501" s="462"/>
      <c r="D501" s="462"/>
      <c r="E501" s="459" t="s">
        <v>24</v>
      </c>
      <c r="F501" s="464"/>
      <c r="G501" s="463"/>
      <c r="H501" s="463"/>
      <c r="I501" s="463"/>
    </row>
    <row r="502" spans="1:9" hidden="1" x14ac:dyDescent="0.25">
      <c r="A502" s="457"/>
      <c r="B502" s="457"/>
      <c r="C502" s="462"/>
      <c r="D502" s="462"/>
      <c r="E502" s="459" t="s">
        <v>25</v>
      </c>
      <c r="F502" s="464"/>
      <c r="G502" s="463"/>
      <c r="H502" s="463"/>
      <c r="I502" s="463"/>
    </row>
    <row r="503" spans="1:9" hidden="1" x14ac:dyDescent="0.25">
      <c r="A503" s="457"/>
      <c r="B503" s="457"/>
      <c r="C503" s="462" t="s">
        <v>35</v>
      </c>
      <c r="D503" s="462"/>
      <c r="E503" s="457" t="s">
        <v>23</v>
      </c>
      <c r="F503" s="464"/>
      <c r="G503" s="463"/>
      <c r="H503" s="463"/>
      <c r="I503" s="463"/>
    </row>
    <row r="504" spans="1:9" hidden="1" x14ac:dyDescent="0.25">
      <c r="A504" s="457"/>
      <c r="B504" s="457"/>
      <c r="C504" s="462"/>
      <c r="D504" s="462"/>
      <c r="E504" s="459" t="s">
        <v>24</v>
      </c>
      <c r="F504" s="464"/>
      <c r="G504" s="463"/>
      <c r="H504" s="463"/>
      <c r="I504" s="463"/>
    </row>
    <row r="505" spans="1:9" hidden="1" x14ac:dyDescent="0.25">
      <c r="A505" s="457"/>
      <c r="B505" s="457"/>
      <c r="C505" s="462"/>
      <c r="D505" s="462"/>
      <c r="E505" s="459" t="s">
        <v>25</v>
      </c>
      <c r="F505" s="464"/>
      <c r="G505" s="463"/>
      <c r="H505" s="463"/>
      <c r="I505" s="463"/>
    </row>
    <row r="506" spans="1:9" hidden="1" x14ac:dyDescent="0.25">
      <c r="A506" s="457"/>
      <c r="B506" s="457"/>
      <c r="C506" s="462" t="s">
        <v>36</v>
      </c>
      <c r="D506" s="462"/>
      <c r="E506" s="457" t="s">
        <v>23</v>
      </c>
      <c r="F506" s="464"/>
      <c r="G506" s="463"/>
      <c r="H506" s="463"/>
      <c r="I506" s="463"/>
    </row>
    <row r="507" spans="1:9" hidden="1" x14ac:dyDescent="0.25">
      <c r="A507" s="457"/>
      <c r="B507" s="457"/>
      <c r="C507" s="462"/>
      <c r="D507" s="462"/>
      <c r="E507" s="459" t="s">
        <v>24</v>
      </c>
      <c r="F507" s="464"/>
      <c r="G507" s="463"/>
      <c r="H507" s="463"/>
      <c r="I507" s="463"/>
    </row>
    <row r="508" spans="1:9" hidden="1" x14ac:dyDescent="0.25">
      <c r="A508" s="457"/>
      <c r="B508" s="457"/>
      <c r="C508" s="462"/>
      <c r="D508" s="462"/>
      <c r="E508" s="459" t="s">
        <v>25</v>
      </c>
      <c r="F508" s="464"/>
      <c r="G508" s="463"/>
      <c r="H508" s="463"/>
      <c r="I508" s="463"/>
    </row>
    <row r="509" spans="1:9" hidden="1" x14ac:dyDescent="0.25">
      <c r="A509" s="457"/>
      <c r="B509" s="457"/>
      <c r="C509" s="462" t="s">
        <v>37</v>
      </c>
      <c r="D509" s="462"/>
      <c r="E509" s="457" t="s">
        <v>23</v>
      </c>
      <c r="F509" s="464"/>
      <c r="G509" s="463"/>
      <c r="H509" s="463"/>
      <c r="I509" s="463"/>
    </row>
    <row r="510" spans="1:9" hidden="1" x14ac:dyDescent="0.25">
      <c r="A510" s="457"/>
      <c r="B510" s="457"/>
      <c r="C510" s="462"/>
      <c r="D510" s="462"/>
      <c r="E510" s="459" t="s">
        <v>24</v>
      </c>
      <c r="F510" s="464"/>
      <c r="G510" s="463"/>
      <c r="H510" s="463"/>
      <c r="I510" s="463"/>
    </row>
    <row r="511" spans="1:9" hidden="1" x14ac:dyDescent="0.25">
      <c r="A511" s="457"/>
      <c r="B511" s="457"/>
      <c r="C511" s="462"/>
      <c r="D511" s="462"/>
      <c r="E511" s="459" t="s">
        <v>25</v>
      </c>
      <c r="F511" s="464"/>
      <c r="G511" s="463"/>
      <c r="H511" s="463"/>
      <c r="I511" s="463"/>
    </row>
    <row r="512" spans="1:9" hidden="1" x14ac:dyDescent="0.25">
      <c r="A512" s="457"/>
      <c r="B512" s="457"/>
      <c r="C512" s="462" t="s">
        <v>38</v>
      </c>
      <c r="D512" s="462"/>
      <c r="E512" s="457" t="s">
        <v>23</v>
      </c>
      <c r="F512" s="464"/>
      <c r="G512" s="463"/>
      <c r="H512" s="463"/>
      <c r="I512" s="463"/>
    </row>
    <row r="513" spans="1:9" hidden="1" x14ac:dyDescent="0.25">
      <c r="A513" s="457"/>
      <c r="B513" s="457"/>
      <c r="C513" s="462"/>
      <c r="D513" s="462"/>
      <c r="E513" s="459" t="s">
        <v>24</v>
      </c>
      <c r="F513" s="464"/>
      <c r="G513" s="463"/>
      <c r="H513" s="463"/>
      <c r="I513" s="463"/>
    </row>
    <row r="514" spans="1:9" hidden="1" x14ac:dyDescent="0.25">
      <c r="A514" s="457"/>
      <c r="B514" s="457"/>
      <c r="C514" s="462"/>
      <c r="D514" s="462"/>
      <c r="E514" s="459" t="s">
        <v>25</v>
      </c>
      <c r="F514" s="464"/>
      <c r="G514" s="463"/>
      <c r="H514" s="463"/>
      <c r="I514" s="463"/>
    </row>
    <row r="515" spans="1:9" hidden="1" x14ac:dyDescent="0.25">
      <c r="A515" s="457"/>
      <c r="B515" s="457"/>
      <c r="C515" s="462" t="s">
        <v>889</v>
      </c>
      <c r="D515" s="462"/>
      <c r="E515" s="457" t="s">
        <v>23</v>
      </c>
      <c r="F515" s="464"/>
      <c r="G515" s="463"/>
      <c r="H515" s="463"/>
      <c r="I515" s="463"/>
    </row>
    <row r="516" spans="1:9" hidden="1" x14ac:dyDescent="0.25">
      <c r="A516" s="457"/>
      <c r="B516" s="457"/>
      <c r="C516" s="462"/>
      <c r="D516" s="462"/>
      <c r="E516" s="459" t="s">
        <v>24</v>
      </c>
      <c r="F516" s="464"/>
      <c r="G516" s="463"/>
      <c r="H516" s="463"/>
      <c r="I516" s="463"/>
    </row>
    <row r="517" spans="1:9" hidden="1" x14ac:dyDescent="0.25">
      <c r="A517" s="457"/>
      <c r="B517" s="457"/>
      <c r="C517" s="462"/>
      <c r="D517" s="462"/>
      <c r="E517" s="459" t="s">
        <v>25</v>
      </c>
      <c r="F517" s="464"/>
      <c r="G517" s="463"/>
      <c r="H517" s="463"/>
      <c r="I517" s="463"/>
    </row>
    <row r="518" spans="1:9" hidden="1" x14ac:dyDescent="0.25">
      <c r="A518" s="457"/>
      <c r="B518" s="457"/>
      <c r="C518" s="462" t="s">
        <v>39</v>
      </c>
      <c r="D518" s="462"/>
      <c r="E518" s="457" t="s">
        <v>23</v>
      </c>
      <c r="F518" s="464"/>
      <c r="G518" s="463"/>
      <c r="H518" s="463"/>
      <c r="I518" s="463"/>
    </row>
    <row r="519" spans="1:9" hidden="1" x14ac:dyDescent="0.25">
      <c r="A519" s="457"/>
      <c r="B519" s="457"/>
      <c r="C519" s="462"/>
      <c r="D519" s="462"/>
      <c r="E519" s="459" t="s">
        <v>24</v>
      </c>
      <c r="F519" s="464"/>
      <c r="G519" s="463"/>
      <c r="H519" s="463"/>
      <c r="I519" s="463"/>
    </row>
    <row r="520" spans="1:9" hidden="1" x14ac:dyDescent="0.25">
      <c r="A520" s="457"/>
      <c r="B520" s="457"/>
      <c r="C520" s="462"/>
      <c r="D520" s="462"/>
      <c r="E520" s="459" t="s">
        <v>25</v>
      </c>
      <c r="F520" s="464"/>
      <c r="G520" s="463"/>
      <c r="H520" s="463"/>
      <c r="I520" s="463"/>
    </row>
    <row r="521" spans="1:9" hidden="1" x14ac:dyDescent="0.25">
      <c r="A521" s="457"/>
      <c r="B521" s="457"/>
      <c r="C521" s="462" t="s">
        <v>40</v>
      </c>
      <c r="D521" s="462"/>
      <c r="E521" s="457" t="s">
        <v>23</v>
      </c>
      <c r="F521" s="464"/>
      <c r="G521" s="463"/>
      <c r="H521" s="463"/>
      <c r="I521" s="463"/>
    </row>
    <row r="522" spans="1:9" hidden="1" x14ac:dyDescent="0.25">
      <c r="A522" s="457"/>
      <c r="B522" s="457"/>
      <c r="C522" s="462"/>
      <c r="D522" s="462"/>
      <c r="E522" s="459" t="s">
        <v>24</v>
      </c>
      <c r="F522" s="464"/>
      <c r="G522" s="463"/>
      <c r="H522" s="463"/>
      <c r="I522" s="463"/>
    </row>
    <row r="523" spans="1:9" hidden="1" x14ac:dyDescent="0.25">
      <c r="A523" s="457"/>
      <c r="B523" s="457"/>
      <c r="C523" s="462"/>
      <c r="D523" s="462"/>
      <c r="E523" s="459" t="s">
        <v>25</v>
      </c>
      <c r="F523" s="464"/>
      <c r="G523" s="463"/>
      <c r="H523" s="463"/>
      <c r="I523" s="463"/>
    </row>
    <row r="524" spans="1:9" hidden="1" x14ac:dyDescent="0.25">
      <c r="A524" s="457"/>
      <c r="B524" s="457"/>
      <c r="C524" s="462" t="s">
        <v>888</v>
      </c>
      <c r="D524" s="462"/>
      <c r="E524" s="457" t="s">
        <v>23</v>
      </c>
      <c r="F524" s="464"/>
      <c r="G524" s="463"/>
      <c r="H524" s="463"/>
      <c r="I524" s="463"/>
    </row>
    <row r="525" spans="1:9" hidden="1" x14ac:dyDescent="0.25">
      <c r="A525" s="457"/>
      <c r="B525" s="457"/>
      <c r="C525" s="462"/>
      <c r="D525" s="462"/>
      <c r="E525" s="459" t="s">
        <v>24</v>
      </c>
      <c r="F525" s="464"/>
      <c r="G525" s="463"/>
      <c r="H525" s="463"/>
      <c r="I525" s="463"/>
    </row>
    <row r="526" spans="1:9" hidden="1" x14ac:dyDescent="0.25">
      <c r="A526" s="457"/>
      <c r="B526" s="457"/>
      <c r="C526" s="462"/>
      <c r="D526" s="462"/>
      <c r="E526" s="459" t="s">
        <v>25</v>
      </c>
      <c r="F526" s="464"/>
      <c r="G526" s="463"/>
      <c r="H526" s="463"/>
      <c r="I526" s="463"/>
    </row>
    <row r="527" spans="1:9" hidden="1" x14ac:dyDescent="0.25">
      <c r="A527" s="457"/>
      <c r="B527" s="457"/>
      <c r="C527" s="462" t="s">
        <v>41</v>
      </c>
      <c r="D527" s="462"/>
      <c r="E527" s="457" t="s">
        <v>23</v>
      </c>
      <c r="F527" s="464"/>
      <c r="G527" s="463"/>
      <c r="H527" s="463"/>
      <c r="I527" s="463"/>
    </row>
    <row r="528" spans="1:9" hidden="1" x14ac:dyDescent="0.25">
      <c r="A528" s="457"/>
      <c r="B528" s="457"/>
      <c r="C528" s="462"/>
      <c r="D528" s="462"/>
      <c r="E528" s="459" t="s">
        <v>24</v>
      </c>
      <c r="F528" s="464"/>
      <c r="G528" s="463"/>
      <c r="H528" s="463"/>
      <c r="I528" s="463"/>
    </row>
    <row r="529" spans="1:9" hidden="1" x14ac:dyDescent="0.25">
      <c r="A529" s="457"/>
      <c r="B529" s="457"/>
      <c r="C529" s="462"/>
      <c r="D529" s="462"/>
      <c r="E529" s="459" t="s">
        <v>25</v>
      </c>
      <c r="F529" s="464"/>
      <c r="G529" s="463"/>
      <c r="H529" s="463"/>
      <c r="I529" s="463"/>
    </row>
    <row r="530" spans="1:9" hidden="1" x14ac:dyDescent="0.25">
      <c r="A530" s="457"/>
      <c r="B530" s="458" t="s">
        <v>42</v>
      </c>
      <c r="C530" s="458"/>
      <c r="D530" s="458"/>
      <c r="E530" s="457" t="s">
        <v>23</v>
      </c>
      <c r="F530" s="464"/>
      <c r="G530" s="463"/>
      <c r="H530" s="463"/>
      <c r="I530" s="463"/>
    </row>
    <row r="531" spans="1:9" hidden="1" x14ac:dyDescent="0.25">
      <c r="A531" s="457"/>
      <c r="B531" s="458"/>
      <c r="C531" s="458"/>
      <c r="D531" s="458"/>
      <c r="E531" s="459" t="s">
        <v>24</v>
      </c>
      <c r="F531" s="464"/>
      <c r="G531" s="463"/>
      <c r="H531" s="463"/>
      <c r="I531" s="463"/>
    </row>
    <row r="532" spans="1:9" hidden="1" x14ac:dyDescent="0.25">
      <c r="A532" s="457"/>
      <c r="B532" s="458"/>
      <c r="C532" s="458"/>
      <c r="D532" s="458"/>
      <c r="E532" s="459" t="s">
        <v>25</v>
      </c>
      <c r="F532" s="464"/>
      <c r="G532" s="463"/>
      <c r="H532" s="463"/>
      <c r="I532" s="463"/>
    </row>
    <row r="533" spans="1:9" hidden="1" x14ac:dyDescent="0.25">
      <c r="A533" s="457"/>
      <c r="B533" s="457"/>
      <c r="C533" s="462" t="s">
        <v>42</v>
      </c>
      <c r="D533" s="462"/>
      <c r="E533" s="457" t="s">
        <v>23</v>
      </c>
      <c r="F533" s="464"/>
      <c r="G533" s="463"/>
      <c r="H533" s="463"/>
      <c r="I533" s="463"/>
    </row>
    <row r="534" spans="1:9" hidden="1" x14ac:dyDescent="0.25">
      <c r="A534" s="457"/>
      <c r="B534" s="457"/>
      <c r="C534" s="462"/>
      <c r="D534" s="462"/>
      <c r="E534" s="459" t="s">
        <v>24</v>
      </c>
      <c r="F534" s="464"/>
      <c r="G534" s="463"/>
      <c r="H534" s="463"/>
      <c r="I534" s="463"/>
    </row>
    <row r="535" spans="1:9" hidden="1" x14ac:dyDescent="0.25">
      <c r="A535" s="457"/>
      <c r="B535" s="457"/>
      <c r="C535" s="462"/>
      <c r="D535" s="462"/>
      <c r="E535" s="459" t="s">
        <v>25</v>
      </c>
      <c r="F535" s="464"/>
      <c r="G535" s="463"/>
      <c r="H535" s="463"/>
      <c r="I535" s="463"/>
    </row>
    <row r="536" spans="1:9" hidden="1" x14ac:dyDescent="0.25">
      <c r="A536" s="457"/>
      <c r="B536" s="457"/>
      <c r="C536" s="462" t="s">
        <v>43</v>
      </c>
      <c r="D536" s="462"/>
      <c r="E536" s="457" t="s">
        <v>23</v>
      </c>
      <c r="F536" s="464"/>
      <c r="G536" s="463"/>
      <c r="H536" s="463"/>
      <c r="I536" s="463"/>
    </row>
    <row r="537" spans="1:9" hidden="1" x14ac:dyDescent="0.25">
      <c r="A537" s="457"/>
      <c r="B537" s="457"/>
      <c r="C537" s="462"/>
      <c r="D537" s="462"/>
      <c r="E537" s="459" t="s">
        <v>24</v>
      </c>
      <c r="F537" s="464"/>
      <c r="G537" s="463"/>
      <c r="H537" s="463"/>
      <c r="I537" s="463"/>
    </row>
    <row r="538" spans="1:9" hidden="1" x14ac:dyDescent="0.25">
      <c r="A538" s="457"/>
      <c r="B538" s="457"/>
      <c r="C538" s="462"/>
      <c r="D538" s="462"/>
      <c r="E538" s="459" t="s">
        <v>25</v>
      </c>
      <c r="F538" s="464"/>
      <c r="G538" s="463"/>
      <c r="H538" s="463"/>
      <c r="I538" s="463"/>
    </row>
    <row r="539" spans="1:9" hidden="1" x14ac:dyDescent="0.25">
      <c r="A539" s="457"/>
      <c r="B539" s="457"/>
      <c r="C539" s="462" t="s">
        <v>44</v>
      </c>
      <c r="D539" s="462"/>
      <c r="E539" s="457" t="s">
        <v>23</v>
      </c>
      <c r="F539" s="464"/>
      <c r="G539" s="463"/>
      <c r="H539" s="463"/>
      <c r="I539" s="463"/>
    </row>
    <row r="540" spans="1:9" hidden="1" x14ac:dyDescent="0.25">
      <c r="A540" s="457"/>
      <c r="B540" s="457"/>
      <c r="C540" s="462"/>
      <c r="D540" s="462"/>
      <c r="E540" s="459" t="s">
        <v>24</v>
      </c>
      <c r="F540" s="464"/>
      <c r="G540" s="463"/>
      <c r="H540" s="463"/>
      <c r="I540" s="463"/>
    </row>
    <row r="541" spans="1:9" hidden="1" x14ac:dyDescent="0.25">
      <c r="A541" s="457"/>
      <c r="B541" s="457"/>
      <c r="C541" s="462"/>
      <c r="D541" s="462"/>
      <c r="E541" s="459" t="s">
        <v>25</v>
      </c>
      <c r="F541" s="464"/>
      <c r="G541" s="463"/>
      <c r="H541" s="463"/>
      <c r="I541" s="463"/>
    </row>
    <row r="542" spans="1:9" hidden="1" x14ac:dyDescent="0.25">
      <c r="A542" s="457"/>
      <c r="B542" s="457"/>
      <c r="C542" s="462" t="s">
        <v>45</v>
      </c>
      <c r="D542" s="462"/>
      <c r="E542" s="457" t="s">
        <v>23</v>
      </c>
      <c r="F542" s="464"/>
      <c r="G542" s="463"/>
      <c r="H542" s="463"/>
      <c r="I542" s="463"/>
    </row>
    <row r="543" spans="1:9" hidden="1" x14ac:dyDescent="0.25">
      <c r="A543" s="457"/>
      <c r="B543" s="457"/>
      <c r="C543" s="462"/>
      <c r="D543" s="462"/>
      <c r="E543" s="459" t="s">
        <v>24</v>
      </c>
      <c r="F543" s="464"/>
      <c r="G543" s="463"/>
      <c r="H543" s="463"/>
      <c r="I543" s="463"/>
    </row>
    <row r="544" spans="1:9" hidden="1" x14ac:dyDescent="0.25">
      <c r="A544" s="457"/>
      <c r="B544" s="457"/>
      <c r="C544" s="462"/>
      <c r="D544" s="462"/>
      <c r="E544" s="459" t="s">
        <v>25</v>
      </c>
      <c r="F544" s="464"/>
      <c r="G544" s="463"/>
      <c r="H544" s="463"/>
      <c r="I544" s="463"/>
    </row>
    <row r="545" spans="1:9" hidden="1" x14ac:dyDescent="0.25">
      <c r="A545" s="457"/>
      <c r="B545" s="458" t="s">
        <v>26</v>
      </c>
      <c r="C545" s="458"/>
      <c r="D545" s="458"/>
      <c r="E545" s="457" t="s">
        <v>23</v>
      </c>
      <c r="F545" s="464"/>
      <c r="G545" s="463"/>
      <c r="H545" s="463"/>
      <c r="I545" s="463"/>
    </row>
    <row r="546" spans="1:9" hidden="1" x14ac:dyDescent="0.25">
      <c r="A546" s="457"/>
      <c r="B546" s="458"/>
      <c r="C546" s="458"/>
      <c r="D546" s="458"/>
      <c r="E546" s="459" t="s">
        <v>24</v>
      </c>
      <c r="F546" s="464"/>
      <c r="G546" s="463"/>
      <c r="H546" s="463"/>
      <c r="I546" s="463"/>
    </row>
    <row r="547" spans="1:9" hidden="1" x14ac:dyDescent="0.25">
      <c r="A547" s="457"/>
      <c r="B547" s="458"/>
      <c r="C547" s="458"/>
      <c r="D547" s="458"/>
      <c r="E547" s="459" t="s">
        <v>25</v>
      </c>
      <c r="F547" s="464"/>
      <c r="G547" s="463"/>
      <c r="H547" s="463"/>
      <c r="I547" s="463"/>
    </row>
    <row r="548" spans="1:9" hidden="1" x14ac:dyDescent="0.25">
      <c r="A548" s="457"/>
      <c r="B548" s="457"/>
      <c r="C548" s="462" t="s">
        <v>26</v>
      </c>
      <c r="D548" s="462"/>
      <c r="E548" s="457" t="s">
        <v>23</v>
      </c>
      <c r="F548" s="464"/>
      <c r="G548" s="463"/>
      <c r="H548" s="463"/>
      <c r="I548" s="463"/>
    </row>
    <row r="549" spans="1:9" hidden="1" x14ac:dyDescent="0.25">
      <c r="A549" s="457"/>
      <c r="B549" s="457"/>
      <c r="C549" s="462"/>
      <c r="D549" s="462"/>
      <c r="E549" s="459" t="s">
        <v>24</v>
      </c>
      <c r="F549" s="464"/>
      <c r="G549" s="463"/>
      <c r="H549" s="463"/>
      <c r="I549" s="463"/>
    </row>
    <row r="550" spans="1:9" hidden="1" x14ac:dyDescent="0.25">
      <c r="A550" s="457"/>
      <c r="B550" s="457"/>
      <c r="C550" s="462"/>
      <c r="D550" s="462"/>
      <c r="E550" s="459" t="s">
        <v>25</v>
      </c>
      <c r="F550" s="464"/>
      <c r="G550" s="463"/>
      <c r="H550" s="463"/>
      <c r="I550" s="463"/>
    </row>
    <row r="551" spans="1:9" hidden="1" x14ac:dyDescent="0.25">
      <c r="A551" s="457"/>
      <c r="B551" s="457"/>
      <c r="C551" s="462" t="s">
        <v>46</v>
      </c>
      <c r="D551" s="462"/>
      <c r="E551" s="457" t="s">
        <v>23</v>
      </c>
      <c r="F551" s="464"/>
      <c r="G551" s="463"/>
      <c r="H551" s="463"/>
      <c r="I551" s="463"/>
    </row>
    <row r="552" spans="1:9" hidden="1" x14ac:dyDescent="0.25">
      <c r="A552" s="457"/>
      <c r="B552" s="457"/>
      <c r="C552" s="462"/>
      <c r="D552" s="462"/>
      <c r="E552" s="459" t="s">
        <v>24</v>
      </c>
      <c r="F552" s="464"/>
      <c r="G552" s="463"/>
      <c r="H552" s="463"/>
      <c r="I552" s="463"/>
    </row>
    <row r="553" spans="1:9" hidden="1" x14ac:dyDescent="0.25">
      <c r="A553" s="457"/>
      <c r="B553" s="457"/>
      <c r="C553" s="462"/>
      <c r="D553" s="462"/>
      <c r="E553" s="459" t="s">
        <v>25</v>
      </c>
      <c r="F553" s="464"/>
      <c r="G553" s="463"/>
      <c r="H553" s="463"/>
      <c r="I553" s="463"/>
    </row>
    <row r="554" spans="1:9" hidden="1" x14ac:dyDescent="0.25">
      <c r="A554" s="457"/>
      <c r="B554" s="457"/>
      <c r="C554" s="462" t="s">
        <v>47</v>
      </c>
      <c r="D554" s="462"/>
      <c r="E554" s="457" t="s">
        <v>23</v>
      </c>
      <c r="F554" s="464"/>
      <c r="G554" s="463"/>
      <c r="H554" s="463"/>
      <c r="I554" s="463"/>
    </row>
    <row r="555" spans="1:9" hidden="1" x14ac:dyDescent="0.25">
      <c r="A555" s="457"/>
      <c r="B555" s="457"/>
      <c r="C555" s="462"/>
      <c r="D555" s="462"/>
      <c r="E555" s="459" t="s">
        <v>24</v>
      </c>
      <c r="F555" s="464"/>
      <c r="G555" s="463"/>
      <c r="H555" s="463"/>
      <c r="I555" s="463"/>
    </row>
    <row r="556" spans="1:9" hidden="1" x14ac:dyDescent="0.25">
      <c r="A556" s="457"/>
      <c r="B556" s="457"/>
      <c r="C556" s="462"/>
      <c r="D556" s="462"/>
      <c r="E556" s="459" t="s">
        <v>25</v>
      </c>
      <c r="F556" s="464"/>
      <c r="G556" s="463"/>
      <c r="H556" s="463"/>
      <c r="I556" s="463"/>
    </row>
    <row r="557" spans="1:9" ht="15" customHeight="1" x14ac:dyDescent="0.25">
      <c r="A557" s="478" t="s">
        <v>48</v>
      </c>
      <c r="B557" s="315"/>
      <c r="C557" s="315"/>
      <c r="D557" s="316"/>
      <c r="E557" s="457" t="s">
        <v>23</v>
      </c>
      <c r="F557" s="41">
        <f t="shared" ref="F557:I557" si="20">1-F558/F559</f>
        <v>1</v>
      </c>
      <c r="G557" s="41">
        <f t="shared" si="20"/>
        <v>1</v>
      </c>
      <c r="H557" s="41">
        <f t="shared" si="20"/>
        <v>0.5</v>
      </c>
      <c r="I557" s="41">
        <f t="shared" si="20"/>
        <v>0.5</v>
      </c>
    </row>
    <row r="558" spans="1:9" x14ac:dyDescent="0.25">
      <c r="A558" s="479"/>
      <c r="B558" s="480"/>
      <c r="C558" s="480"/>
      <c r="D558" s="318"/>
      <c r="E558" s="184" t="s">
        <v>999</v>
      </c>
      <c r="F558" s="461">
        <v>0</v>
      </c>
      <c r="G558" s="461">
        <v>0</v>
      </c>
      <c r="H558" s="461">
        <v>1</v>
      </c>
      <c r="I558" s="461">
        <v>1</v>
      </c>
    </row>
    <row r="559" spans="1:9" x14ac:dyDescent="0.25">
      <c r="A559" s="481"/>
      <c r="B559" s="319"/>
      <c r="C559" s="319"/>
      <c r="D559" s="320"/>
      <c r="E559" s="184" t="s">
        <v>1000</v>
      </c>
      <c r="F559" s="461">
        <v>2</v>
      </c>
      <c r="G559" s="461">
        <v>2</v>
      </c>
      <c r="H559" s="461">
        <v>2</v>
      </c>
      <c r="I559" s="461">
        <v>2</v>
      </c>
    </row>
    <row r="560" spans="1:9" hidden="1" x14ac:dyDescent="0.25">
      <c r="A560" s="92"/>
      <c r="B560" s="95"/>
      <c r="C560" s="309" t="s">
        <v>49</v>
      </c>
      <c r="D560" s="310"/>
      <c r="E560" s="98" t="s">
        <v>23</v>
      </c>
      <c r="F560" s="99"/>
      <c r="G560" s="100"/>
      <c r="H560" s="100"/>
      <c r="I560" s="101"/>
    </row>
    <row r="561" spans="1:10" hidden="1" x14ac:dyDescent="0.25">
      <c r="A561" s="93"/>
      <c r="B561" s="96"/>
      <c r="C561" s="311"/>
      <c r="D561" s="312"/>
      <c r="E561" s="102" t="s">
        <v>24</v>
      </c>
      <c r="F561" s="103"/>
      <c r="G561" s="104"/>
      <c r="H561" s="104"/>
      <c r="I561" s="105"/>
    </row>
    <row r="562" spans="1:10" hidden="1" x14ac:dyDescent="0.25">
      <c r="A562" s="94"/>
      <c r="B562" s="97"/>
      <c r="C562" s="313"/>
      <c r="D562" s="314"/>
      <c r="E562" s="106" t="s">
        <v>25</v>
      </c>
      <c r="F562" s="107"/>
      <c r="G562" s="108"/>
      <c r="H562" s="108"/>
      <c r="I562" s="109"/>
    </row>
    <row r="563" spans="1:10" hidden="1" x14ac:dyDescent="0.25">
      <c r="A563" s="92"/>
      <c r="B563" s="95"/>
      <c r="C563" s="309" t="s">
        <v>50</v>
      </c>
      <c r="D563" s="310"/>
      <c r="E563" s="98" t="s">
        <v>23</v>
      </c>
      <c r="F563" s="99"/>
      <c r="G563" s="100"/>
      <c r="H563" s="100"/>
      <c r="I563" s="101"/>
    </row>
    <row r="564" spans="1:10" hidden="1" x14ac:dyDescent="0.25">
      <c r="A564" s="93"/>
      <c r="B564" s="96"/>
      <c r="C564" s="311"/>
      <c r="D564" s="312"/>
      <c r="E564" s="102" t="s">
        <v>24</v>
      </c>
      <c r="F564" s="103"/>
      <c r="G564" s="104"/>
      <c r="H564" s="104"/>
      <c r="I564" s="105"/>
    </row>
    <row r="565" spans="1:10" hidden="1" x14ac:dyDescent="0.25">
      <c r="A565" s="94"/>
      <c r="B565" s="97"/>
      <c r="C565" s="313"/>
      <c r="D565" s="314"/>
      <c r="E565" s="102" t="s">
        <v>25</v>
      </c>
      <c r="F565" s="103"/>
      <c r="G565" s="104"/>
      <c r="H565" s="104"/>
      <c r="I565" s="105"/>
    </row>
    <row r="566" spans="1:10" hidden="1" x14ac:dyDescent="0.25">
      <c r="A566" s="92"/>
      <c r="B566" s="95"/>
      <c r="C566" s="309" t="s">
        <v>51</v>
      </c>
      <c r="D566" s="310"/>
      <c r="E566" s="98" t="s">
        <v>23</v>
      </c>
      <c r="F566" s="99"/>
      <c r="G566" s="100"/>
      <c r="H566" s="100"/>
      <c r="I566" s="101"/>
    </row>
    <row r="567" spans="1:10" hidden="1" x14ac:dyDescent="0.25">
      <c r="A567" s="93"/>
      <c r="B567" s="96"/>
      <c r="C567" s="311"/>
      <c r="D567" s="312"/>
      <c r="E567" s="102" t="s">
        <v>24</v>
      </c>
      <c r="F567" s="103"/>
      <c r="G567" s="104"/>
      <c r="H567" s="104"/>
      <c r="I567" s="105"/>
    </row>
    <row r="568" spans="1:10" hidden="1" x14ac:dyDescent="0.25">
      <c r="A568" s="94"/>
      <c r="B568" s="97"/>
      <c r="C568" s="313"/>
      <c r="D568" s="314"/>
      <c r="E568" s="102" t="s">
        <v>25</v>
      </c>
      <c r="F568" s="103"/>
      <c r="G568" s="104"/>
      <c r="H568" s="104"/>
      <c r="I568" s="105"/>
    </row>
    <row r="569" spans="1:10" hidden="1" x14ac:dyDescent="0.25">
      <c r="A569" s="92"/>
      <c r="B569" s="95"/>
      <c r="C569" s="309" t="s">
        <v>890</v>
      </c>
      <c r="D569" s="310"/>
      <c r="E569" s="98" t="s">
        <v>23</v>
      </c>
      <c r="F569" s="99"/>
      <c r="G569" s="100"/>
      <c r="H569" s="100"/>
      <c r="I569" s="101"/>
    </row>
    <row r="570" spans="1:10" hidden="1" x14ac:dyDescent="0.25">
      <c r="A570" s="93"/>
      <c r="B570" s="96"/>
      <c r="C570" s="311"/>
      <c r="D570" s="312"/>
      <c r="E570" s="102" t="s">
        <v>24</v>
      </c>
      <c r="F570" s="103"/>
      <c r="G570" s="104"/>
      <c r="H570" s="104"/>
      <c r="I570" s="105"/>
    </row>
    <row r="571" spans="1:10" hidden="1" x14ac:dyDescent="0.25">
      <c r="A571" s="94"/>
      <c r="B571" s="97"/>
      <c r="C571" s="313"/>
      <c r="D571" s="314"/>
      <c r="E571" s="106" t="s">
        <v>25</v>
      </c>
      <c r="F571" s="107"/>
      <c r="G571" s="108"/>
      <c r="H571" s="108"/>
      <c r="I571" s="109"/>
    </row>
    <row r="572" spans="1:10" x14ac:dyDescent="0.25">
      <c r="C572" s="34"/>
      <c r="E572" s="110"/>
      <c r="F572" s="111">
        <f>F24+F87+F129+F132+F174+F198+F234+F252+F282+F321+F333+F366+F393+F405+F417+F429+F456+F558+F498</f>
        <v>16</v>
      </c>
      <c r="G572" s="111">
        <f t="shared" ref="G572:I573" si="21">G24+G87+G129+G132+G174+G198+G234+G252+G282+G321+G333+G366+G393+G405+G417+G429+G456+G558+G498</f>
        <v>19</v>
      </c>
      <c r="H572" s="111">
        <f>H24+H87+H129+H132+H174+H198+H234+H252+H282+H321+H333+H366+H393+H405+H417+H429+H456+H558+H498</f>
        <v>26</v>
      </c>
      <c r="I572" s="111">
        <f t="shared" si="21"/>
        <v>29</v>
      </c>
      <c r="J572" s="110"/>
    </row>
    <row r="573" spans="1:10" x14ac:dyDescent="0.25">
      <c r="C573" s="34"/>
      <c r="E573" s="110"/>
      <c r="F573" s="111">
        <f>F25+F88+F130+F133+F175+F199+F235+F253+F283+F322+F334+F367+F394+F406+F418+F430+F457+F559+F499</f>
        <v>31</v>
      </c>
      <c r="G573" s="111">
        <f t="shared" si="21"/>
        <v>31</v>
      </c>
      <c r="H573" s="111">
        <f t="shared" si="21"/>
        <v>31</v>
      </c>
      <c r="I573" s="111">
        <f t="shared" si="21"/>
        <v>31</v>
      </c>
      <c r="J573" s="110"/>
    </row>
    <row r="574" spans="1:10" x14ac:dyDescent="0.25">
      <c r="C574" s="34"/>
      <c r="E574" s="110"/>
      <c r="F574" s="111"/>
      <c r="G574" s="111"/>
      <c r="H574" s="111"/>
      <c r="I574" s="111"/>
      <c r="J574" s="110"/>
    </row>
    <row r="575" spans="1:10" x14ac:dyDescent="0.25">
      <c r="C575" s="34"/>
      <c r="E575" s="110"/>
      <c r="F575" s="111"/>
      <c r="G575" s="111"/>
      <c r="H575" s="111"/>
      <c r="I575" s="111"/>
      <c r="J575" s="110"/>
    </row>
    <row r="576" spans="1:10" x14ac:dyDescent="0.25">
      <c r="C576" s="34"/>
      <c r="D576" s="34"/>
      <c r="E576" s="2"/>
      <c r="F576" s="11"/>
      <c r="G576" s="11"/>
      <c r="H576" s="11"/>
      <c r="I576" s="11"/>
    </row>
    <row r="577" spans="3:9" x14ac:dyDescent="0.25">
      <c r="C577" s="34"/>
      <c r="D577" s="34"/>
      <c r="E577" s="2"/>
      <c r="F577" s="11"/>
      <c r="G577" s="11"/>
      <c r="H577" s="11"/>
      <c r="I577" s="11"/>
    </row>
  </sheetData>
  <dataConsolidate/>
  <mergeCells count="213">
    <mergeCell ref="A428:D430"/>
    <mergeCell ref="A455:D457"/>
    <mergeCell ref="A497:D499"/>
    <mergeCell ref="A557:D559"/>
    <mergeCell ref="F17:G17"/>
    <mergeCell ref="A173:D175"/>
    <mergeCell ref="A197:D199"/>
    <mergeCell ref="A233:D235"/>
    <mergeCell ref="A251:D253"/>
    <mergeCell ref="A281:D283"/>
    <mergeCell ref="A332:D334"/>
    <mergeCell ref="A365:D367"/>
    <mergeCell ref="A392:D394"/>
    <mergeCell ref="A404:D406"/>
    <mergeCell ref="A1:I1"/>
    <mergeCell ref="A2:I2"/>
    <mergeCell ref="A3:I3"/>
    <mergeCell ref="A4:C4"/>
    <mergeCell ref="D4:I4"/>
    <mergeCell ref="A5:C5"/>
    <mergeCell ref="D5:I5"/>
    <mergeCell ref="A23:D25"/>
    <mergeCell ref="A86:D88"/>
    <mergeCell ref="A9:C9"/>
    <mergeCell ref="D9:I9"/>
    <mergeCell ref="A10:C10"/>
    <mergeCell ref="D10:I10"/>
    <mergeCell ref="A11:I11"/>
    <mergeCell ref="A12:I12"/>
    <mergeCell ref="A6:C6"/>
    <mergeCell ref="D6:I6"/>
    <mergeCell ref="A7:C7"/>
    <mergeCell ref="D7:I7"/>
    <mergeCell ref="A8:C8"/>
    <mergeCell ref="D8:I8"/>
    <mergeCell ref="A20:D22"/>
    <mergeCell ref="C26:D28"/>
    <mergeCell ref="C29:D31"/>
    <mergeCell ref="A13:I13"/>
    <mergeCell ref="A14:I14"/>
    <mergeCell ref="A15:I15"/>
    <mergeCell ref="A17:D18"/>
    <mergeCell ref="E17:E19"/>
    <mergeCell ref="F18:F19"/>
    <mergeCell ref="G18:G19"/>
    <mergeCell ref="H18:H19"/>
    <mergeCell ref="I18:I19"/>
    <mergeCell ref="B50:D52"/>
    <mergeCell ref="C53:D55"/>
    <mergeCell ref="C56:D58"/>
    <mergeCell ref="C59:D61"/>
    <mergeCell ref="C62:D64"/>
    <mergeCell ref="C65:D67"/>
    <mergeCell ref="C32:D34"/>
    <mergeCell ref="C35:D37"/>
    <mergeCell ref="C38:D40"/>
    <mergeCell ref="C41:D43"/>
    <mergeCell ref="C44:D46"/>
    <mergeCell ref="C47:D49"/>
    <mergeCell ref="C89:D91"/>
    <mergeCell ref="C92:D94"/>
    <mergeCell ref="C95:D97"/>
    <mergeCell ref="C98:D100"/>
    <mergeCell ref="C101:D103"/>
    <mergeCell ref="C68:D70"/>
    <mergeCell ref="C71:D73"/>
    <mergeCell ref="C74:D76"/>
    <mergeCell ref="C77:D79"/>
    <mergeCell ref="C80:D82"/>
    <mergeCell ref="C83:D85"/>
    <mergeCell ref="C122:D124"/>
    <mergeCell ref="C125:D127"/>
    <mergeCell ref="C134:D136"/>
    <mergeCell ref="C137:D139"/>
    <mergeCell ref="C104:D106"/>
    <mergeCell ref="C107:D109"/>
    <mergeCell ref="C110:D112"/>
    <mergeCell ref="C113:D115"/>
    <mergeCell ref="C116:D118"/>
    <mergeCell ref="C119:D121"/>
    <mergeCell ref="A128:D130"/>
    <mergeCell ref="A131:D133"/>
    <mergeCell ref="C158:D160"/>
    <mergeCell ref="C161:D163"/>
    <mergeCell ref="C164:D166"/>
    <mergeCell ref="C167:D169"/>
    <mergeCell ref="C170:D172"/>
    <mergeCell ref="C140:D142"/>
    <mergeCell ref="C143:D145"/>
    <mergeCell ref="C146:D148"/>
    <mergeCell ref="C149:D151"/>
    <mergeCell ref="C152:D154"/>
    <mergeCell ref="C155:D157"/>
    <mergeCell ref="C194:D196"/>
    <mergeCell ref="C200:D202"/>
    <mergeCell ref="C203:D205"/>
    <mergeCell ref="C206:D208"/>
    <mergeCell ref="C209:D211"/>
    <mergeCell ref="C176:D178"/>
    <mergeCell ref="C179:D181"/>
    <mergeCell ref="C182:D184"/>
    <mergeCell ref="C185:D187"/>
    <mergeCell ref="C188:D190"/>
    <mergeCell ref="C191:D193"/>
    <mergeCell ref="C230:D232"/>
    <mergeCell ref="C236:D238"/>
    <mergeCell ref="C239:D241"/>
    <mergeCell ref="C242:D244"/>
    <mergeCell ref="C245:D247"/>
    <mergeCell ref="C212:D214"/>
    <mergeCell ref="C215:D217"/>
    <mergeCell ref="C218:D220"/>
    <mergeCell ref="C221:D223"/>
    <mergeCell ref="C224:D226"/>
    <mergeCell ref="C227:D229"/>
    <mergeCell ref="C266:D268"/>
    <mergeCell ref="C269:D271"/>
    <mergeCell ref="C272:D274"/>
    <mergeCell ref="C275:D277"/>
    <mergeCell ref="C278:D280"/>
    <mergeCell ref="C248:D250"/>
    <mergeCell ref="C254:D256"/>
    <mergeCell ref="C257:D259"/>
    <mergeCell ref="C260:D262"/>
    <mergeCell ref="C263:D265"/>
    <mergeCell ref="C302:D304"/>
    <mergeCell ref="C305:D307"/>
    <mergeCell ref="C308:D310"/>
    <mergeCell ref="C311:D313"/>
    <mergeCell ref="C314:D316"/>
    <mergeCell ref="C317:D319"/>
    <mergeCell ref="C284:D286"/>
    <mergeCell ref="C287:D289"/>
    <mergeCell ref="C290:D292"/>
    <mergeCell ref="C293:D295"/>
    <mergeCell ref="C296:D298"/>
    <mergeCell ref="C299:D301"/>
    <mergeCell ref="C338:D340"/>
    <mergeCell ref="C341:D343"/>
    <mergeCell ref="C344:D346"/>
    <mergeCell ref="C347:D349"/>
    <mergeCell ref="C350:D352"/>
    <mergeCell ref="C353:D355"/>
    <mergeCell ref="B320:D322"/>
    <mergeCell ref="C323:D325"/>
    <mergeCell ref="C326:D328"/>
    <mergeCell ref="C329:D331"/>
    <mergeCell ref="C335:D337"/>
    <mergeCell ref="C374:D376"/>
    <mergeCell ref="C377:D379"/>
    <mergeCell ref="C380:D382"/>
    <mergeCell ref="C383:D385"/>
    <mergeCell ref="C386:D388"/>
    <mergeCell ref="C389:D391"/>
    <mergeCell ref="C356:D358"/>
    <mergeCell ref="C359:D361"/>
    <mergeCell ref="C362:D364"/>
    <mergeCell ref="C368:D370"/>
    <mergeCell ref="C371:D373"/>
    <mergeCell ref="C410:D412"/>
    <mergeCell ref="C413:D415"/>
    <mergeCell ref="C419:D421"/>
    <mergeCell ref="C422:D424"/>
    <mergeCell ref="C425:D427"/>
    <mergeCell ref="C395:D397"/>
    <mergeCell ref="C398:D400"/>
    <mergeCell ref="C401:D403"/>
    <mergeCell ref="C407:D409"/>
    <mergeCell ref="A416:D418"/>
    <mergeCell ref="C446:D448"/>
    <mergeCell ref="C449:D451"/>
    <mergeCell ref="C452:D454"/>
    <mergeCell ref="C458:D460"/>
    <mergeCell ref="C461:D463"/>
    <mergeCell ref="C431:D433"/>
    <mergeCell ref="C434:D436"/>
    <mergeCell ref="C437:D439"/>
    <mergeCell ref="C440:D442"/>
    <mergeCell ref="C443:D445"/>
    <mergeCell ref="C482:D484"/>
    <mergeCell ref="C485:D487"/>
    <mergeCell ref="C488:D490"/>
    <mergeCell ref="C491:D493"/>
    <mergeCell ref="C494:D496"/>
    <mergeCell ref="C464:D466"/>
    <mergeCell ref="C467:D469"/>
    <mergeCell ref="C470:D472"/>
    <mergeCell ref="C473:D475"/>
    <mergeCell ref="C476:D478"/>
    <mergeCell ref="C479:D481"/>
    <mergeCell ref="C518:D520"/>
    <mergeCell ref="C521:D523"/>
    <mergeCell ref="C524:D526"/>
    <mergeCell ref="C527:D529"/>
    <mergeCell ref="B530:D532"/>
    <mergeCell ref="C533:D535"/>
    <mergeCell ref="C500:D502"/>
    <mergeCell ref="C503:D505"/>
    <mergeCell ref="C506:D508"/>
    <mergeCell ref="C509:D511"/>
    <mergeCell ref="C512:D514"/>
    <mergeCell ref="C515:D517"/>
    <mergeCell ref="C554:D556"/>
    <mergeCell ref="C560:D562"/>
    <mergeCell ref="C563:D565"/>
    <mergeCell ref="C566:D568"/>
    <mergeCell ref="C569:D571"/>
    <mergeCell ref="C536:D538"/>
    <mergeCell ref="C539:D541"/>
    <mergeCell ref="C542:D544"/>
    <mergeCell ref="B545:D547"/>
    <mergeCell ref="C548:D550"/>
    <mergeCell ref="C551:D553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14562-C5A0-465D-83A0-4A898B979926}">
  <sheetPr>
    <tabColor rgb="FF00B050"/>
  </sheetPr>
  <dimension ref="A1:AG175"/>
  <sheetViews>
    <sheetView topLeftCell="A4" zoomScaleNormal="100" zoomScaleSheetLayoutView="80" workbookViewId="0">
      <selection activeCell="L7" sqref="L7"/>
    </sheetView>
  </sheetViews>
  <sheetFormatPr baseColWidth="10" defaultRowHeight="12.75" x14ac:dyDescent="0.25"/>
  <cols>
    <col min="1" max="2" width="10.7109375" style="73" customWidth="1"/>
    <col min="3" max="4" width="10.7109375" style="73" hidden="1" customWidth="1"/>
    <col min="5" max="5" width="9.85546875" style="70" customWidth="1"/>
    <col min="6" max="9" width="12.7109375" style="85" customWidth="1"/>
    <col min="10" max="16384" width="11.42578125" style="70"/>
  </cols>
  <sheetData>
    <row r="1" spans="1:18" s="69" customFormat="1" ht="18.75" x14ac:dyDescent="0.25">
      <c r="A1" s="353" t="s">
        <v>892</v>
      </c>
      <c r="B1" s="353"/>
      <c r="C1" s="353"/>
      <c r="D1" s="353"/>
      <c r="E1" s="353"/>
      <c r="F1" s="353"/>
      <c r="G1" s="353"/>
      <c r="H1" s="353"/>
      <c r="I1" s="353"/>
    </row>
    <row r="2" spans="1:18" s="69" customFormat="1" ht="18.75" x14ac:dyDescent="0.25">
      <c r="A2" s="353" t="s">
        <v>1</v>
      </c>
      <c r="B2" s="353"/>
      <c r="C2" s="353"/>
      <c r="D2" s="353"/>
      <c r="E2" s="353"/>
      <c r="F2" s="353"/>
      <c r="G2" s="353"/>
      <c r="H2" s="353"/>
      <c r="I2" s="353"/>
    </row>
    <row r="3" spans="1:18" x14ac:dyDescent="0.25">
      <c r="A3" s="354"/>
      <c r="B3" s="354"/>
      <c r="C3" s="354"/>
      <c r="D3" s="354"/>
      <c r="E3" s="354"/>
      <c r="F3" s="354"/>
      <c r="G3" s="354"/>
      <c r="H3" s="354"/>
      <c r="I3" s="354"/>
    </row>
    <row r="4" spans="1:18" s="71" customFormat="1" ht="35.1" customHeight="1" x14ac:dyDescent="0.25">
      <c r="A4" s="373" t="s">
        <v>2</v>
      </c>
      <c r="B4" s="374"/>
      <c r="C4" s="375"/>
      <c r="D4" s="376" t="s">
        <v>911</v>
      </c>
      <c r="E4" s="376"/>
      <c r="F4" s="376"/>
      <c r="G4" s="376"/>
      <c r="H4" s="376"/>
      <c r="I4" s="377"/>
    </row>
    <row r="5" spans="1:18" s="71" customFormat="1" ht="35.1" customHeight="1" x14ac:dyDescent="0.25">
      <c r="A5" s="361" t="s">
        <v>3</v>
      </c>
      <c r="B5" s="362"/>
      <c r="C5" s="363"/>
      <c r="D5" s="364" t="s">
        <v>995</v>
      </c>
      <c r="E5" s="365"/>
      <c r="F5" s="365"/>
      <c r="G5" s="365"/>
      <c r="H5" s="365"/>
      <c r="I5" s="366"/>
    </row>
    <row r="6" spans="1:18" s="71" customFormat="1" ht="35.1" customHeight="1" thickBot="1" x14ac:dyDescent="0.3">
      <c r="A6" s="361" t="s">
        <v>4</v>
      </c>
      <c r="B6" s="362"/>
      <c r="C6" s="363"/>
      <c r="D6" s="364" t="s">
        <v>1002</v>
      </c>
      <c r="E6" s="365"/>
      <c r="F6" s="365"/>
      <c r="G6" s="365"/>
      <c r="H6" s="365"/>
      <c r="I6" s="366"/>
    </row>
    <row r="7" spans="1:18" s="71" customFormat="1" ht="35.1" customHeight="1" thickBot="1" x14ac:dyDescent="0.3">
      <c r="A7" s="367" t="s">
        <v>5</v>
      </c>
      <c r="B7" s="368"/>
      <c r="C7" s="369"/>
      <c r="D7" s="370" t="s">
        <v>1001</v>
      </c>
      <c r="E7" s="371"/>
      <c r="F7" s="371"/>
      <c r="G7" s="371"/>
      <c r="H7" s="371"/>
      <c r="I7" s="372"/>
      <c r="J7" s="112"/>
    </row>
    <row r="8" spans="1:18" x14ac:dyDescent="0.25">
      <c r="A8" s="336"/>
      <c r="B8" s="336"/>
      <c r="C8" s="336"/>
      <c r="D8" s="337"/>
      <c r="E8" s="337"/>
      <c r="F8" s="337"/>
      <c r="G8" s="337"/>
      <c r="H8" s="337"/>
      <c r="I8" s="337"/>
    </row>
    <row r="9" spans="1:18" s="71" customFormat="1" ht="39.75" customHeight="1" x14ac:dyDescent="0.25">
      <c r="A9" s="333" t="s">
        <v>7</v>
      </c>
      <c r="B9" s="334"/>
      <c r="C9" s="335"/>
      <c r="D9" s="333" t="s">
        <v>1006</v>
      </c>
      <c r="E9" s="334"/>
      <c r="F9" s="334"/>
      <c r="G9" s="334"/>
      <c r="H9" s="334"/>
      <c r="I9" s="335"/>
      <c r="J9" s="72"/>
      <c r="K9" s="72"/>
      <c r="L9" s="72"/>
      <c r="M9" s="72"/>
      <c r="N9" s="72"/>
      <c r="O9" s="72"/>
      <c r="P9" s="72"/>
      <c r="Q9" s="72"/>
      <c r="R9" s="72"/>
    </row>
    <row r="10" spans="1:18" ht="12" customHeight="1" x14ac:dyDescent="0.25">
      <c r="A10" s="336"/>
      <c r="B10" s="336"/>
      <c r="C10" s="336"/>
      <c r="D10" s="337"/>
      <c r="E10" s="337"/>
      <c r="F10" s="337"/>
      <c r="G10" s="337"/>
      <c r="H10" s="337"/>
      <c r="I10" s="337"/>
      <c r="J10" s="73"/>
      <c r="K10" s="73"/>
      <c r="L10" s="73"/>
      <c r="M10" s="73"/>
      <c r="N10" s="73"/>
      <c r="O10" s="73"/>
      <c r="P10" s="73"/>
      <c r="Q10" s="73"/>
      <c r="R10" s="73"/>
    </row>
    <row r="11" spans="1:18" s="74" customFormat="1" ht="11.25" x14ac:dyDescent="0.25">
      <c r="A11" s="338" t="s">
        <v>8</v>
      </c>
      <c r="B11" s="339"/>
      <c r="C11" s="339"/>
      <c r="D11" s="339"/>
      <c r="E11" s="339"/>
      <c r="F11" s="339"/>
      <c r="G11" s="339"/>
      <c r="H11" s="339"/>
      <c r="I11" s="340"/>
      <c r="J11" s="75"/>
      <c r="K11" s="75"/>
      <c r="L11" s="75"/>
      <c r="M11" s="75"/>
      <c r="N11" s="75"/>
      <c r="O11" s="75"/>
      <c r="P11" s="75"/>
      <c r="Q11" s="75"/>
      <c r="R11" s="75"/>
    </row>
    <row r="12" spans="1:18" s="74" customFormat="1" ht="11.25" x14ac:dyDescent="0.25">
      <c r="A12" s="325" t="s">
        <v>9</v>
      </c>
      <c r="B12" s="326"/>
      <c r="C12" s="326"/>
      <c r="D12" s="326"/>
      <c r="E12" s="326"/>
      <c r="F12" s="326"/>
      <c r="G12" s="326"/>
      <c r="H12" s="326"/>
      <c r="I12" s="327"/>
      <c r="J12" s="75"/>
      <c r="K12" s="75"/>
      <c r="L12" s="75"/>
      <c r="M12" s="75"/>
      <c r="N12" s="75"/>
      <c r="O12" s="75"/>
      <c r="P12" s="75"/>
      <c r="Q12" s="75"/>
      <c r="R12" s="75"/>
    </row>
    <row r="13" spans="1:18" s="74" customFormat="1" ht="11.25" x14ac:dyDescent="0.25">
      <c r="A13" s="325" t="s">
        <v>10</v>
      </c>
      <c r="B13" s="326"/>
      <c r="C13" s="326"/>
      <c r="D13" s="326"/>
      <c r="E13" s="326"/>
      <c r="F13" s="326"/>
      <c r="G13" s="326"/>
      <c r="H13" s="326"/>
      <c r="I13" s="327"/>
      <c r="J13" s="75"/>
      <c r="K13" s="75"/>
      <c r="L13" s="75"/>
      <c r="M13" s="75"/>
      <c r="N13" s="75"/>
      <c r="O13" s="75"/>
      <c r="P13" s="75"/>
      <c r="Q13" s="75"/>
      <c r="R13" s="75"/>
    </row>
    <row r="14" spans="1:18" s="74" customFormat="1" ht="11.25" x14ac:dyDescent="0.25">
      <c r="A14" s="325" t="s">
        <v>11</v>
      </c>
      <c r="B14" s="326"/>
      <c r="C14" s="326"/>
      <c r="D14" s="326"/>
      <c r="E14" s="326"/>
      <c r="F14" s="326"/>
      <c r="G14" s="326"/>
      <c r="H14" s="326"/>
      <c r="I14" s="327"/>
      <c r="J14" s="76"/>
      <c r="K14" s="76"/>
      <c r="L14" s="76"/>
      <c r="M14" s="76"/>
      <c r="N14" s="76"/>
      <c r="O14" s="76"/>
      <c r="P14" s="76"/>
      <c r="Q14" s="76"/>
      <c r="R14" s="76"/>
    </row>
    <row r="15" spans="1:18" s="74" customFormat="1" ht="11.25" x14ac:dyDescent="0.25">
      <c r="A15" s="325" t="s">
        <v>12</v>
      </c>
      <c r="B15" s="326"/>
      <c r="C15" s="326"/>
      <c r="D15" s="326"/>
      <c r="E15" s="326"/>
      <c r="F15" s="326"/>
      <c r="G15" s="326"/>
      <c r="H15" s="326"/>
      <c r="I15" s="327"/>
      <c r="J15" s="76"/>
      <c r="K15" s="76"/>
      <c r="L15" s="76"/>
      <c r="M15" s="76"/>
      <c r="N15" s="76"/>
      <c r="O15" s="76"/>
      <c r="P15" s="76"/>
      <c r="Q15" s="76"/>
      <c r="R15" s="76"/>
    </row>
    <row r="16" spans="1:18" x14ac:dyDescent="0.25">
      <c r="A16" s="86"/>
      <c r="B16" s="86"/>
      <c r="C16" s="86"/>
      <c r="D16" s="86"/>
      <c r="E16" s="86"/>
      <c r="F16" s="87"/>
      <c r="G16" s="88"/>
      <c r="H16" s="88"/>
      <c r="I16" s="88"/>
    </row>
    <row r="17" spans="1:33" s="77" customFormat="1" ht="15" customHeight="1" x14ac:dyDescent="0.25">
      <c r="A17" s="328" t="s">
        <v>13</v>
      </c>
      <c r="B17" s="328"/>
      <c r="C17" s="328"/>
      <c r="D17" s="328"/>
      <c r="E17" s="328" t="s">
        <v>14</v>
      </c>
      <c r="F17" s="360" t="s">
        <v>15</v>
      </c>
      <c r="G17" s="360"/>
      <c r="H17" s="360"/>
      <c r="I17" s="360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s="77" customFormat="1" ht="15" x14ac:dyDescent="0.25">
      <c r="A18" s="328"/>
      <c r="B18" s="328"/>
      <c r="C18" s="328"/>
      <c r="D18" s="328"/>
      <c r="E18" s="328"/>
      <c r="F18" s="360" t="s">
        <v>52</v>
      </c>
      <c r="G18" s="360" t="s">
        <v>16</v>
      </c>
      <c r="H18" s="360" t="s">
        <v>17</v>
      </c>
      <c r="I18" s="360" t="s">
        <v>53</v>
      </c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s="77" customFormat="1" ht="15" x14ac:dyDescent="0.25">
      <c r="A19" s="165" t="s">
        <v>18</v>
      </c>
      <c r="B19" s="166" t="s">
        <v>19</v>
      </c>
      <c r="C19" s="166" t="s">
        <v>20</v>
      </c>
      <c r="D19" s="166" t="s">
        <v>21</v>
      </c>
      <c r="E19" s="328"/>
      <c r="F19" s="360"/>
      <c r="G19" s="360"/>
      <c r="H19" s="360"/>
      <c r="I19" s="360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</row>
    <row r="20" spans="1:33" s="80" customFormat="1" x14ac:dyDescent="0.2">
      <c r="A20" s="449" t="s">
        <v>22</v>
      </c>
      <c r="B20" s="449"/>
      <c r="C20" s="449"/>
      <c r="D20" s="449"/>
      <c r="E20" s="184" t="s">
        <v>23</v>
      </c>
      <c r="F20" s="456">
        <f>1-F21/F22</f>
        <v>1</v>
      </c>
      <c r="G20" s="456">
        <f>1-G21/G22</f>
        <v>1</v>
      </c>
      <c r="H20" s="456">
        <f t="shared" ref="H20:I20" si="0">1-H21/H22</f>
        <v>1</v>
      </c>
      <c r="I20" s="456">
        <f t="shared" si="0"/>
        <v>1</v>
      </c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</row>
    <row r="21" spans="1:33" s="80" customFormat="1" x14ac:dyDescent="0.2">
      <c r="A21" s="449"/>
      <c r="B21" s="449"/>
      <c r="C21" s="449"/>
      <c r="D21" s="449"/>
      <c r="E21" s="184" t="s">
        <v>1000</v>
      </c>
      <c r="F21" s="115">
        <v>0</v>
      </c>
      <c r="G21" s="174">
        <v>0</v>
      </c>
      <c r="H21" s="174">
        <v>0</v>
      </c>
      <c r="I21" s="174">
        <v>0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</row>
    <row r="22" spans="1:33" s="80" customFormat="1" x14ac:dyDescent="0.2">
      <c r="A22" s="449"/>
      <c r="B22" s="449"/>
      <c r="C22" s="449"/>
      <c r="D22" s="449"/>
      <c r="E22" s="184" t="s">
        <v>1003</v>
      </c>
      <c r="F22" s="115">
        <v>5</v>
      </c>
      <c r="G22" s="174">
        <v>5</v>
      </c>
      <c r="H22" s="174">
        <v>5</v>
      </c>
      <c r="I22" s="174">
        <v>5</v>
      </c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</row>
    <row r="23" spans="1:33" ht="15" customHeight="1" x14ac:dyDescent="0.25">
      <c r="A23" s="468" t="s">
        <v>76</v>
      </c>
      <c r="B23" s="468"/>
      <c r="C23" s="468"/>
      <c r="D23" s="468"/>
      <c r="E23" s="457" t="s">
        <v>23</v>
      </c>
      <c r="F23" s="41">
        <f>1-F24/F25</f>
        <v>1</v>
      </c>
      <c r="G23" s="41">
        <f t="shared" ref="G23:I23" si="1">1-G24/G25</f>
        <v>1</v>
      </c>
      <c r="H23" s="41">
        <f t="shared" si="1"/>
        <v>1</v>
      </c>
      <c r="I23" s="41">
        <f t="shared" si="1"/>
        <v>1</v>
      </c>
    </row>
    <row r="24" spans="1:33" x14ac:dyDescent="0.25">
      <c r="A24" s="468"/>
      <c r="B24" s="468"/>
      <c r="C24" s="468"/>
      <c r="D24" s="468"/>
      <c r="E24" s="184" t="s">
        <v>1000</v>
      </c>
      <c r="F24" s="460">
        <v>0</v>
      </c>
      <c r="G24" s="461">
        <v>0</v>
      </c>
      <c r="H24" s="461">
        <v>0</v>
      </c>
      <c r="I24" s="461">
        <v>0</v>
      </c>
    </row>
    <row r="25" spans="1:33" x14ac:dyDescent="0.25">
      <c r="A25" s="468"/>
      <c r="B25" s="468"/>
      <c r="C25" s="468"/>
      <c r="D25" s="468"/>
      <c r="E25" s="184" t="s">
        <v>1003</v>
      </c>
      <c r="F25" s="460">
        <v>1</v>
      </c>
      <c r="G25" s="461">
        <v>1</v>
      </c>
      <c r="H25" s="461">
        <v>1</v>
      </c>
      <c r="I25" s="461">
        <v>1</v>
      </c>
    </row>
    <row r="26" spans="1:33" hidden="1" x14ac:dyDescent="0.25">
      <c r="A26" s="457"/>
      <c r="B26" s="457"/>
      <c r="C26" s="462" t="s">
        <v>133</v>
      </c>
      <c r="D26" s="462"/>
      <c r="E26" s="457" t="s">
        <v>23</v>
      </c>
      <c r="F26" s="41"/>
      <c r="G26" s="41"/>
      <c r="H26" s="41"/>
      <c r="I26" s="41"/>
    </row>
    <row r="27" spans="1:33" hidden="1" x14ac:dyDescent="0.25">
      <c r="A27" s="457"/>
      <c r="B27" s="457"/>
      <c r="C27" s="462"/>
      <c r="D27" s="462"/>
      <c r="E27" s="459" t="s">
        <v>24</v>
      </c>
      <c r="F27" s="27"/>
      <c r="G27" s="38"/>
      <c r="H27" s="38"/>
      <c r="I27" s="38"/>
    </row>
    <row r="28" spans="1:33" hidden="1" x14ac:dyDescent="0.25">
      <c r="A28" s="457"/>
      <c r="B28" s="457"/>
      <c r="C28" s="462"/>
      <c r="D28" s="462"/>
      <c r="E28" s="459" t="s">
        <v>25</v>
      </c>
      <c r="F28" s="460"/>
      <c r="G28" s="463"/>
      <c r="H28" s="463"/>
      <c r="I28" s="463"/>
    </row>
    <row r="29" spans="1:33" hidden="1" x14ac:dyDescent="0.25">
      <c r="A29" s="457"/>
      <c r="B29" s="457"/>
      <c r="C29" s="462" t="s">
        <v>872</v>
      </c>
      <c r="D29" s="462"/>
      <c r="E29" s="457" t="s">
        <v>23</v>
      </c>
      <c r="F29" s="464"/>
      <c r="G29" s="463"/>
      <c r="H29" s="463"/>
      <c r="I29" s="463"/>
    </row>
    <row r="30" spans="1:33" hidden="1" x14ac:dyDescent="0.25">
      <c r="A30" s="457"/>
      <c r="B30" s="457"/>
      <c r="C30" s="462"/>
      <c r="D30" s="462"/>
      <c r="E30" s="459" t="s">
        <v>24</v>
      </c>
      <c r="F30" s="464"/>
      <c r="G30" s="463"/>
      <c r="H30" s="463"/>
      <c r="I30" s="463"/>
    </row>
    <row r="31" spans="1:33" hidden="1" x14ac:dyDescent="0.25">
      <c r="A31" s="457"/>
      <c r="B31" s="457"/>
      <c r="C31" s="462"/>
      <c r="D31" s="462"/>
      <c r="E31" s="459" t="s">
        <v>25</v>
      </c>
      <c r="F31" s="464"/>
      <c r="G31" s="463"/>
      <c r="H31" s="463"/>
      <c r="I31" s="463"/>
    </row>
    <row r="32" spans="1:33" hidden="1" x14ac:dyDescent="0.25">
      <c r="A32" s="457"/>
      <c r="B32" s="457"/>
      <c r="C32" s="462" t="s">
        <v>873</v>
      </c>
      <c r="D32" s="462"/>
      <c r="E32" s="457" t="s">
        <v>23</v>
      </c>
      <c r="F32" s="464"/>
      <c r="G32" s="463"/>
      <c r="H32" s="463"/>
      <c r="I32" s="463"/>
    </row>
    <row r="33" spans="1:9" hidden="1" x14ac:dyDescent="0.25">
      <c r="A33" s="457"/>
      <c r="B33" s="457"/>
      <c r="C33" s="462"/>
      <c r="D33" s="462"/>
      <c r="E33" s="459" t="s">
        <v>24</v>
      </c>
      <c r="F33" s="464"/>
      <c r="G33" s="463"/>
      <c r="H33" s="463"/>
      <c r="I33" s="463"/>
    </row>
    <row r="34" spans="1:9" hidden="1" x14ac:dyDescent="0.25">
      <c r="A34" s="457"/>
      <c r="B34" s="457"/>
      <c r="C34" s="462"/>
      <c r="D34" s="462"/>
      <c r="E34" s="459" t="s">
        <v>25</v>
      </c>
      <c r="F34" s="464"/>
      <c r="G34" s="463"/>
      <c r="H34" s="463"/>
      <c r="I34" s="463"/>
    </row>
    <row r="35" spans="1:9" hidden="1" x14ac:dyDescent="0.25">
      <c r="A35" s="457"/>
      <c r="B35" s="457"/>
      <c r="C35" s="462" t="s">
        <v>148</v>
      </c>
      <c r="D35" s="462"/>
      <c r="E35" s="457" t="s">
        <v>23</v>
      </c>
      <c r="F35" s="464"/>
      <c r="G35" s="463"/>
      <c r="H35" s="463"/>
      <c r="I35" s="463"/>
    </row>
    <row r="36" spans="1:9" hidden="1" x14ac:dyDescent="0.25">
      <c r="A36" s="457"/>
      <c r="B36" s="457"/>
      <c r="C36" s="462"/>
      <c r="D36" s="462"/>
      <c r="E36" s="459" t="s">
        <v>24</v>
      </c>
      <c r="F36" s="464"/>
      <c r="G36" s="463"/>
      <c r="H36" s="463"/>
      <c r="I36" s="463"/>
    </row>
    <row r="37" spans="1:9" hidden="1" x14ac:dyDescent="0.25">
      <c r="A37" s="457"/>
      <c r="B37" s="457"/>
      <c r="C37" s="462"/>
      <c r="D37" s="462"/>
      <c r="E37" s="459" t="s">
        <v>25</v>
      </c>
      <c r="F37" s="464"/>
      <c r="G37" s="463"/>
      <c r="H37" s="463"/>
      <c r="I37" s="463"/>
    </row>
    <row r="38" spans="1:9" hidden="1" x14ac:dyDescent="0.25">
      <c r="A38" s="457"/>
      <c r="B38" s="457"/>
      <c r="C38" s="462" t="s">
        <v>152</v>
      </c>
      <c r="D38" s="462"/>
      <c r="E38" s="457" t="s">
        <v>23</v>
      </c>
      <c r="F38" s="464"/>
      <c r="G38" s="463"/>
      <c r="H38" s="463"/>
      <c r="I38" s="463"/>
    </row>
    <row r="39" spans="1:9" hidden="1" x14ac:dyDescent="0.25">
      <c r="A39" s="457"/>
      <c r="B39" s="457"/>
      <c r="C39" s="462"/>
      <c r="D39" s="462"/>
      <c r="E39" s="459" t="s">
        <v>24</v>
      </c>
      <c r="F39" s="465"/>
      <c r="G39" s="461"/>
      <c r="H39" s="461"/>
      <c r="I39" s="461"/>
    </row>
    <row r="40" spans="1:9" hidden="1" x14ac:dyDescent="0.25">
      <c r="A40" s="457"/>
      <c r="B40" s="457"/>
      <c r="C40" s="462"/>
      <c r="D40" s="462"/>
      <c r="E40" s="459" t="s">
        <v>25</v>
      </c>
      <c r="F40" s="464"/>
      <c r="G40" s="463"/>
      <c r="H40" s="463"/>
      <c r="I40" s="463"/>
    </row>
    <row r="41" spans="1:9" hidden="1" x14ac:dyDescent="0.25">
      <c r="A41" s="457"/>
      <c r="B41" s="457"/>
      <c r="C41" s="462" t="s">
        <v>874</v>
      </c>
      <c r="D41" s="462"/>
      <c r="E41" s="457" t="s">
        <v>23</v>
      </c>
      <c r="F41" s="464"/>
      <c r="G41" s="463"/>
      <c r="H41" s="463"/>
      <c r="I41" s="463"/>
    </row>
    <row r="42" spans="1:9" hidden="1" x14ac:dyDescent="0.25">
      <c r="A42" s="457"/>
      <c r="B42" s="457"/>
      <c r="C42" s="462"/>
      <c r="D42" s="462"/>
      <c r="E42" s="459" t="s">
        <v>24</v>
      </c>
      <c r="F42" s="464"/>
      <c r="G42" s="463"/>
      <c r="H42" s="463"/>
      <c r="I42" s="463"/>
    </row>
    <row r="43" spans="1:9" hidden="1" x14ac:dyDescent="0.25">
      <c r="A43" s="457"/>
      <c r="B43" s="457"/>
      <c r="C43" s="462"/>
      <c r="D43" s="462"/>
      <c r="E43" s="459" t="s">
        <v>25</v>
      </c>
      <c r="F43" s="464"/>
      <c r="G43" s="463"/>
      <c r="H43" s="463"/>
      <c r="I43" s="463"/>
    </row>
    <row r="44" spans="1:9" hidden="1" x14ac:dyDescent="0.25">
      <c r="A44" s="457"/>
      <c r="B44" s="457"/>
      <c r="C44" s="462" t="s">
        <v>156</v>
      </c>
      <c r="D44" s="462"/>
      <c r="E44" s="457" t="s">
        <v>23</v>
      </c>
      <c r="F44" s="464"/>
      <c r="G44" s="463"/>
      <c r="H44" s="463"/>
      <c r="I44" s="463"/>
    </row>
    <row r="45" spans="1:9" hidden="1" x14ac:dyDescent="0.25">
      <c r="A45" s="457"/>
      <c r="B45" s="457"/>
      <c r="C45" s="462"/>
      <c r="D45" s="462"/>
      <c r="E45" s="459" t="s">
        <v>24</v>
      </c>
      <c r="F45" s="464"/>
      <c r="G45" s="463"/>
      <c r="H45" s="463"/>
      <c r="I45" s="463"/>
    </row>
    <row r="46" spans="1:9" hidden="1" x14ac:dyDescent="0.25">
      <c r="A46" s="457"/>
      <c r="B46" s="457"/>
      <c r="C46" s="462"/>
      <c r="D46" s="462"/>
      <c r="E46" s="459" t="s">
        <v>25</v>
      </c>
      <c r="F46" s="464"/>
      <c r="G46" s="463"/>
      <c r="H46" s="463"/>
      <c r="I46" s="463"/>
    </row>
    <row r="47" spans="1:9" hidden="1" x14ac:dyDescent="0.25">
      <c r="A47" s="457"/>
      <c r="B47" s="457"/>
      <c r="C47" s="462" t="s">
        <v>875</v>
      </c>
      <c r="D47" s="462"/>
      <c r="E47" s="457" t="s">
        <v>23</v>
      </c>
      <c r="F47" s="464"/>
      <c r="G47" s="463"/>
      <c r="H47" s="463"/>
      <c r="I47" s="463"/>
    </row>
    <row r="48" spans="1:9" hidden="1" x14ac:dyDescent="0.25">
      <c r="A48" s="457"/>
      <c r="B48" s="457"/>
      <c r="C48" s="462"/>
      <c r="D48" s="462"/>
      <c r="E48" s="459" t="s">
        <v>24</v>
      </c>
      <c r="F48" s="464"/>
      <c r="G48" s="463"/>
      <c r="H48" s="463"/>
      <c r="I48" s="463"/>
    </row>
    <row r="49" spans="1:9" hidden="1" x14ac:dyDescent="0.25">
      <c r="A49" s="457"/>
      <c r="B49" s="457"/>
      <c r="C49" s="462"/>
      <c r="D49" s="462"/>
      <c r="E49" s="459" t="s">
        <v>25</v>
      </c>
      <c r="F49" s="464"/>
      <c r="G49" s="463"/>
      <c r="H49" s="463"/>
      <c r="I49" s="463"/>
    </row>
    <row r="50" spans="1:9" hidden="1" x14ac:dyDescent="0.25">
      <c r="A50" s="457"/>
      <c r="B50" s="458" t="s">
        <v>164</v>
      </c>
      <c r="C50" s="458"/>
      <c r="D50" s="458"/>
      <c r="E50" s="457" t="s">
        <v>23</v>
      </c>
      <c r="F50" s="464"/>
      <c r="G50" s="463"/>
      <c r="H50" s="463"/>
      <c r="I50" s="463"/>
    </row>
    <row r="51" spans="1:9" hidden="1" x14ac:dyDescent="0.25">
      <c r="A51" s="457"/>
      <c r="B51" s="458"/>
      <c r="C51" s="458"/>
      <c r="D51" s="458"/>
      <c r="E51" s="459" t="s">
        <v>24</v>
      </c>
      <c r="F51" s="464"/>
      <c r="G51" s="463"/>
      <c r="H51" s="463"/>
      <c r="I51" s="463"/>
    </row>
    <row r="52" spans="1:9" hidden="1" x14ac:dyDescent="0.25">
      <c r="A52" s="457"/>
      <c r="B52" s="458"/>
      <c r="C52" s="458"/>
      <c r="D52" s="458"/>
      <c r="E52" s="459" t="s">
        <v>25</v>
      </c>
      <c r="F52" s="464"/>
      <c r="G52" s="463"/>
      <c r="H52" s="463"/>
      <c r="I52" s="463"/>
    </row>
    <row r="53" spans="1:9" hidden="1" x14ac:dyDescent="0.25">
      <c r="A53" s="457"/>
      <c r="B53" s="457"/>
      <c r="C53" s="462" t="s">
        <v>165</v>
      </c>
      <c r="D53" s="462"/>
      <c r="E53" s="457" t="s">
        <v>23</v>
      </c>
      <c r="F53" s="464"/>
      <c r="G53" s="463"/>
      <c r="H53" s="463"/>
      <c r="I53" s="463"/>
    </row>
    <row r="54" spans="1:9" hidden="1" x14ac:dyDescent="0.25">
      <c r="A54" s="457"/>
      <c r="B54" s="457"/>
      <c r="C54" s="462"/>
      <c r="D54" s="462"/>
      <c r="E54" s="459" t="s">
        <v>24</v>
      </c>
      <c r="F54" s="464"/>
      <c r="G54" s="463"/>
      <c r="H54" s="463"/>
      <c r="I54" s="463"/>
    </row>
    <row r="55" spans="1:9" hidden="1" x14ac:dyDescent="0.25">
      <c r="A55" s="457"/>
      <c r="B55" s="457"/>
      <c r="C55" s="462"/>
      <c r="D55" s="462"/>
      <c r="E55" s="459" t="s">
        <v>25</v>
      </c>
      <c r="F55" s="464"/>
      <c r="G55" s="463"/>
      <c r="H55" s="463"/>
      <c r="I55" s="463"/>
    </row>
    <row r="56" spans="1:9" hidden="1" x14ac:dyDescent="0.25">
      <c r="A56" s="457"/>
      <c r="B56" s="457"/>
      <c r="C56" s="462" t="s">
        <v>657</v>
      </c>
      <c r="D56" s="462"/>
      <c r="E56" s="457" t="s">
        <v>23</v>
      </c>
      <c r="F56" s="464"/>
      <c r="G56" s="463"/>
      <c r="H56" s="463"/>
      <c r="I56" s="463"/>
    </row>
    <row r="57" spans="1:9" hidden="1" x14ac:dyDescent="0.25">
      <c r="A57" s="457"/>
      <c r="B57" s="457"/>
      <c r="C57" s="462"/>
      <c r="D57" s="462"/>
      <c r="E57" s="459" t="s">
        <v>24</v>
      </c>
      <c r="F57" s="464"/>
      <c r="G57" s="463"/>
      <c r="H57" s="463"/>
      <c r="I57" s="463"/>
    </row>
    <row r="58" spans="1:9" hidden="1" x14ac:dyDescent="0.25">
      <c r="A58" s="457"/>
      <c r="B58" s="457"/>
      <c r="C58" s="462"/>
      <c r="D58" s="462"/>
      <c r="E58" s="459" t="s">
        <v>25</v>
      </c>
      <c r="F58" s="464"/>
      <c r="G58" s="463"/>
      <c r="H58" s="463"/>
      <c r="I58" s="463"/>
    </row>
    <row r="59" spans="1:9" hidden="1" x14ac:dyDescent="0.25">
      <c r="A59" s="457"/>
      <c r="B59" s="457"/>
      <c r="C59" s="462" t="s">
        <v>168</v>
      </c>
      <c r="D59" s="462"/>
      <c r="E59" s="457" t="s">
        <v>23</v>
      </c>
      <c r="F59" s="464"/>
      <c r="G59" s="463"/>
      <c r="H59" s="463"/>
      <c r="I59" s="463"/>
    </row>
    <row r="60" spans="1:9" hidden="1" x14ac:dyDescent="0.25">
      <c r="A60" s="457"/>
      <c r="B60" s="457"/>
      <c r="C60" s="462"/>
      <c r="D60" s="462"/>
      <c r="E60" s="459" t="s">
        <v>24</v>
      </c>
      <c r="F60" s="464"/>
      <c r="G60" s="463"/>
      <c r="H60" s="463"/>
      <c r="I60" s="463"/>
    </row>
    <row r="61" spans="1:9" hidden="1" x14ac:dyDescent="0.25">
      <c r="A61" s="457"/>
      <c r="B61" s="457"/>
      <c r="C61" s="462"/>
      <c r="D61" s="462"/>
      <c r="E61" s="459" t="s">
        <v>25</v>
      </c>
      <c r="F61" s="464"/>
      <c r="G61" s="463"/>
      <c r="H61" s="463"/>
      <c r="I61" s="463"/>
    </row>
    <row r="62" spans="1:9" hidden="1" x14ac:dyDescent="0.25">
      <c r="A62" s="457"/>
      <c r="B62" s="457"/>
      <c r="C62" s="462" t="s">
        <v>170</v>
      </c>
      <c r="D62" s="462"/>
      <c r="E62" s="457" t="s">
        <v>23</v>
      </c>
      <c r="F62" s="464"/>
      <c r="G62" s="463"/>
      <c r="H62" s="463"/>
      <c r="I62" s="463"/>
    </row>
    <row r="63" spans="1:9" hidden="1" x14ac:dyDescent="0.25">
      <c r="A63" s="457"/>
      <c r="B63" s="457"/>
      <c r="C63" s="462"/>
      <c r="D63" s="462"/>
      <c r="E63" s="459" t="s">
        <v>24</v>
      </c>
      <c r="F63" s="464"/>
      <c r="G63" s="463"/>
      <c r="H63" s="463"/>
      <c r="I63" s="463"/>
    </row>
    <row r="64" spans="1:9" hidden="1" x14ac:dyDescent="0.25">
      <c r="A64" s="457"/>
      <c r="B64" s="457"/>
      <c r="C64" s="462"/>
      <c r="D64" s="462"/>
      <c r="E64" s="459" t="s">
        <v>25</v>
      </c>
      <c r="F64" s="464"/>
      <c r="G64" s="463"/>
      <c r="H64" s="463"/>
      <c r="I64" s="463"/>
    </row>
    <row r="65" spans="1:9" hidden="1" x14ac:dyDescent="0.25">
      <c r="A65" s="457"/>
      <c r="B65" s="457"/>
      <c r="C65" s="462" t="s">
        <v>172</v>
      </c>
      <c r="D65" s="462"/>
      <c r="E65" s="457" t="s">
        <v>23</v>
      </c>
      <c r="F65" s="464"/>
      <c r="G65" s="463"/>
      <c r="H65" s="463"/>
      <c r="I65" s="463"/>
    </row>
    <row r="66" spans="1:9" hidden="1" x14ac:dyDescent="0.25">
      <c r="A66" s="457"/>
      <c r="B66" s="457"/>
      <c r="C66" s="462"/>
      <c r="D66" s="462"/>
      <c r="E66" s="459" t="s">
        <v>24</v>
      </c>
      <c r="F66" s="464"/>
      <c r="G66" s="463"/>
      <c r="H66" s="463"/>
      <c r="I66" s="463"/>
    </row>
    <row r="67" spans="1:9" hidden="1" x14ac:dyDescent="0.25">
      <c r="A67" s="457"/>
      <c r="B67" s="457"/>
      <c r="C67" s="462"/>
      <c r="D67" s="462"/>
      <c r="E67" s="459" t="s">
        <v>25</v>
      </c>
      <c r="F67" s="464"/>
      <c r="G67" s="463"/>
      <c r="H67" s="463"/>
      <c r="I67" s="463"/>
    </row>
    <row r="68" spans="1:9" hidden="1" x14ac:dyDescent="0.25">
      <c r="A68" s="457"/>
      <c r="B68" s="457"/>
      <c r="C68" s="462" t="s">
        <v>175</v>
      </c>
      <c r="D68" s="462"/>
      <c r="E68" s="457" t="s">
        <v>23</v>
      </c>
      <c r="F68" s="464"/>
      <c r="G68" s="463"/>
      <c r="H68" s="463"/>
      <c r="I68" s="463"/>
    </row>
    <row r="69" spans="1:9" hidden="1" x14ac:dyDescent="0.25">
      <c r="A69" s="457"/>
      <c r="B69" s="457"/>
      <c r="C69" s="462"/>
      <c r="D69" s="462"/>
      <c r="E69" s="459" t="s">
        <v>24</v>
      </c>
      <c r="F69" s="464"/>
      <c r="G69" s="463"/>
      <c r="H69" s="463"/>
      <c r="I69" s="463"/>
    </row>
    <row r="70" spans="1:9" hidden="1" x14ac:dyDescent="0.25">
      <c r="A70" s="457"/>
      <c r="B70" s="457"/>
      <c r="C70" s="462"/>
      <c r="D70" s="462"/>
      <c r="E70" s="459" t="s">
        <v>25</v>
      </c>
      <c r="F70" s="464"/>
      <c r="G70" s="463"/>
      <c r="H70" s="463"/>
      <c r="I70" s="463"/>
    </row>
    <row r="71" spans="1:9" hidden="1" x14ac:dyDescent="0.25">
      <c r="A71" s="457"/>
      <c r="B71" s="457"/>
      <c r="C71" s="462" t="s">
        <v>178</v>
      </c>
      <c r="D71" s="462"/>
      <c r="E71" s="457" t="s">
        <v>23</v>
      </c>
      <c r="F71" s="464"/>
      <c r="G71" s="463"/>
      <c r="H71" s="463"/>
      <c r="I71" s="463"/>
    </row>
    <row r="72" spans="1:9" hidden="1" x14ac:dyDescent="0.25">
      <c r="A72" s="457"/>
      <c r="B72" s="457"/>
      <c r="C72" s="462"/>
      <c r="D72" s="462"/>
      <c r="E72" s="459" t="s">
        <v>24</v>
      </c>
      <c r="F72" s="464"/>
      <c r="G72" s="463"/>
      <c r="H72" s="463"/>
      <c r="I72" s="463"/>
    </row>
    <row r="73" spans="1:9" hidden="1" x14ac:dyDescent="0.25">
      <c r="A73" s="457"/>
      <c r="B73" s="457"/>
      <c r="C73" s="462"/>
      <c r="D73" s="462"/>
      <c r="E73" s="459" t="s">
        <v>25</v>
      </c>
      <c r="F73" s="464"/>
      <c r="G73" s="463"/>
      <c r="H73" s="463"/>
      <c r="I73" s="463"/>
    </row>
    <row r="74" spans="1:9" hidden="1" x14ac:dyDescent="0.25">
      <c r="A74" s="457"/>
      <c r="B74" s="457"/>
      <c r="C74" s="462" t="s">
        <v>180</v>
      </c>
      <c r="D74" s="462"/>
      <c r="E74" s="457" t="s">
        <v>23</v>
      </c>
      <c r="F74" s="464"/>
      <c r="G74" s="463"/>
      <c r="H74" s="463"/>
      <c r="I74" s="463"/>
    </row>
    <row r="75" spans="1:9" hidden="1" x14ac:dyDescent="0.25">
      <c r="A75" s="457"/>
      <c r="B75" s="457"/>
      <c r="C75" s="462"/>
      <c r="D75" s="462"/>
      <c r="E75" s="459" t="s">
        <v>24</v>
      </c>
      <c r="F75" s="464"/>
      <c r="G75" s="463"/>
      <c r="H75" s="463"/>
      <c r="I75" s="463"/>
    </row>
    <row r="76" spans="1:9" hidden="1" x14ac:dyDescent="0.25">
      <c r="A76" s="457"/>
      <c r="B76" s="457"/>
      <c r="C76" s="462"/>
      <c r="D76" s="462"/>
      <c r="E76" s="459" t="s">
        <v>25</v>
      </c>
      <c r="F76" s="464"/>
      <c r="G76" s="463"/>
      <c r="H76" s="463"/>
      <c r="I76" s="463"/>
    </row>
    <row r="77" spans="1:9" hidden="1" x14ac:dyDescent="0.25">
      <c r="A77" s="457"/>
      <c r="B77" s="457"/>
      <c r="C77" s="462" t="s">
        <v>668</v>
      </c>
      <c r="D77" s="462"/>
      <c r="E77" s="457" t="s">
        <v>23</v>
      </c>
      <c r="F77" s="464"/>
      <c r="G77" s="463"/>
      <c r="H77" s="463"/>
      <c r="I77" s="463"/>
    </row>
    <row r="78" spans="1:9" hidden="1" x14ac:dyDescent="0.25">
      <c r="A78" s="457"/>
      <c r="B78" s="457"/>
      <c r="C78" s="462"/>
      <c r="D78" s="462"/>
      <c r="E78" s="459" t="s">
        <v>24</v>
      </c>
      <c r="F78" s="464"/>
      <c r="G78" s="463"/>
      <c r="H78" s="463"/>
      <c r="I78" s="463"/>
    </row>
    <row r="79" spans="1:9" hidden="1" x14ac:dyDescent="0.25">
      <c r="A79" s="457"/>
      <c r="B79" s="457"/>
      <c r="C79" s="462"/>
      <c r="D79" s="462"/>
      <c r="E79" s="459" t="s">
        <v>25</v>
      </c>
      <c r="F79" s="464"/>
      <c r="G79" s="463"/>
      <c r="H79" s="463"/>
      <c r="I79" s="463"/>
    </row>
    <row r="80" spans="1:9" hidden="1" x14ac:dyDescent="0.25">
      <c r="A80" s="457"/>
      <c r="B80" s="457"/>
      <c r="C80" s="462" t="s">
        <v>876</v>
      </c>
      <c r="D80" s="462"/>
      <c r="E80" s="457" t="s">
        <v>23</v>
      </c>
      <c r="F80" s="464"/>
      <c r="G80" s="463"/>
      <c r="H80" s="463"/>
      <c r="I80" s="463"/>
    </row>
    <row r="81" spans="1:9" hidden="1" x14ac:dyDescent="0.25">
      <c r="A81" s="457"/>
      <c r="B81" s="457"/>
      <c r="C81" s="462"/>
      <c r="D81" s="462"/>
      <c r="E81" s="459" t="s">
        <v>24</v>
      </c>
      <c r="F81" s="464"/>
      <c r="G81" s="463"/>
      <c r="H81" s="463"/>
      <c r="I81" s="463"/>
    </row>
    <row r="82" spans="1:9" hidden="1" x14ac:dyDescent="0.25">
      <c r="A82" s="457"/>
      <c r="B82" s="457"/>
      <c r="C82" s="462"/>
      <c r="D82" s="462"/>
      <c r="E82" s="459" t="s">
        <v>25</v>
      </c>
      <c r="F82" s="464"/>
      <c r="G82" s="463"/>
      <c r="H82" s="463"/>
      <c r="I82" s="463"/>
    </row>
    <row r="83" spans="1:9" hidden="1" x14ac:dyDescent="0.25">
      <c r="A83" s="457"/>
      <c r="B83" s="457"/>
      <c r="C83" s="462" t="s">
        <v>877</v>
      </c>
      <c r="D83" s="462"/>
      <c r="E83" s="457" t="s">
        <v>23</v>
      </c>
      <c r="F83" s="464"/>
      <c r="G83" s="463"/>
      <c r="H83" s="463"/>
      <c r="I83" s="463"/>
    </row>
    <row r="84" spans="1:9" hidden="1" x14ac:dyDescent="0.25">
      <c r="A84" s="457"/>
      <c r="B84" s="457"/>
      <c r="C84" s="462"/>
      <c r="D84" s="462"/>
      <c r="E84" s="459" t="s">
        <v>24</v>
      </c>
      <c r="F84" s="464"/>
      <c r="G84" s="463"/>
      <c r="H84" s="463"/>
      <c r="I84" s="463"/>
    </row>
    <row r="85" spans="1:9" hidden="1" x14ac:dyDescent="0.25">
      <c r="A85" s="457"/>
      <c r="B85" s="457"/>
      <c r="C85" s="462"/>
      <c r="D85" s="462"/>
      <c r="E85" s="459" t="s">
        <v>25</v>
      </c>
      <c r="F85" s="464"/>
      <c r="G85" s="463"/>
      <c r="H85" s="463"/>
      <c r="I85" s="463"/>
    </row>
    <row r="86" spans="1:9" ht="15" customHeight="1" x14ac:dyDescent="0.25">
      <c r="A86" s="468" t="s">
        <v>371</v>
      </c>
      <c r="B86" s="468"/>
      <c r="C86" s="468"/>
      <c r="D86" s="468"/>
      <c r="E86" s="457" t="s">
        <v>23</v>
      </c>
      <c r="F86" s="41">
        <f>1-F87/F88</f>
        <v>1</v>
      </c>
      <c r="G86" s="41">
        <f t="shared" ref="G86:I86" si="2">1-G87/G88</f>
        <v>1</v>
      </c>
      <c r="H86" s="41">
        <f t="shared" si="2"/>
        <v>1</v>
      </c>
      <c r="I86" s="41">
        <f t="shared" si="2"/>
        <v>1</v>
      </c>
    </row>
    <row r="87" spans="1:9" x14ac:dyDescent="0.25">
      <c r="A87" s="468"/>
      <c r="B87" s="468"/>
      <c r="C87" s="468"/>
      <c r="D87" s="468"/>
      <c r="E87" s="184" t="s">
        <v>1000</v>
      </c>
      <c r="F87" s="460">
        <v>0</v>
      </c>
      <c r="G87" s="460">
        <v>0</v>
      </c>
      <c r="H87" s="460">
        <v>0</v>
      </c>
      <c r="I87" s="466">
        <v>0</v>
      </c>
    </row>
    <row r="88" spans="1:9" x14ac:dyDescent="0.25">
      <c r="A88" s="468"/>
      <c r="B88" s="468"/>
      <c r="C88" s="468"/>
      <c r="D88" s="468"/>
      <c r="E88" s="184" t="s">
        <v>1003</v>
      </c>
      <c r="F88" s="460">
        <v>1</v>
      </c>
      <c r="G88" s="460">
        <v>1</v>
      </c>
      <c r="H88" s="460">
        <v>1</v>
      </c>
      <c r="I88" s="460">
        <v>1</v>
      </c>
    </row>
    <row r="89" spans="1:9" hidden="1" x14ac:dyDescent="0.25">
      <c r="A89" s="457"/>
      <c r="B89" s="457"/>
      <c r="C89" s="462" t="s">
        <v>183</v>
      </c>
      <c r="D89" s="462"/>
      <c r="E89" s="457" t="s">
        <v>23</v>
      </c>
      <c r="F89" s="464"/>
      <c r="G89" s="463"/>
      <c r="H89" s="463"/>
      <c r="I89" s="463"/>
    </row>
    <row r="90" spans="1:9" hidden="1" x14ac:dyDescent="0.25">
      <c r="A90" s="457"/>
      <c r="B90" s="457"/>
      <c r="C90" s="462"/>
      <c r="D90" s="462"/>
      <c r="E90" s="459" t="s">
        <v>24</v>
      </c>
      <c r="F90" s="464"/>
      <c r="G90" s="463"/>
      <c r="H90" s="463"/>
      <c r="I90" s="463"/>
    </row>
    <row r="91" spans="1:9" hidden="1" x14ac:dyDescent="0.25">
      <c r="A91" s="457"/>
      <c r="B91" s="457"/>
      <c r="C91" s="462"/>
      <c r="D91" s="462"/>
      <c r="E91" s="459" t="s">
        <v>25</v>
      </c>
      <c r="F91" s="464"/>
      <c r="G91" s="463"/>
      <c r="H91" s="463"/>
      <c r="I91" s="463"/>
    </row>
    <row r="92" spans="1:9" hidden="1" x14ac:dyDescent="0.25">
      <c r="A92" s="457"/>
      <c r="B92" s="457"/>
      <c r="C92" s="462" t="s">
        <v>184</v>
      </c>
      <c r="D92" s="462"/>
      <c r="E92" s="457" t="s">
        <v>23</v>
      </c>
      <c r="F92" s="464"/>
      <c r="G92" s="463"/>
      <c r="H92" s="463"/>
      <c r="I92" s="463"/>
    </row>
    <row r="93" spans="1:9" hidden="1" x14ac:dyDescent="0.25">
      <c r="A93" s="457"/>
      <c r="B93" s="457"/>
      <c r="C93" s="462"/>
      <c r="D93" s="462"/>
      <c r="E93" s="459" t="s">
        <v>24</v>
      </c>
      <c r="F93" s="464"/>
      <c r="G93" s="463"/>
      <c r="H93" s="463"/>
      <c r="I93" s="463"/>
    </row>
    <row r="94" spans="1:9" hidden="1" x14ac:dyDescent="0.25">
      <c r="A94" s="457"/>
      <c r="B94" s="457"/>
      <c r="C94" s="462"/>
      <c r="D94" s="462"/>
      <c r="E94" s="459" t="s">
        <v>25</v>
      </c>
      <c r="F94" s="464"/>
      <c r="G94" s="463"/>
      <c r="H94" s="463"/>
      <c r="I94" s="463"/>
    </row>
    <row r="95" spans="1:9" hidden="1" x14ac:dyDescent="0.25">
      <c r="A95" s="457"/>
      <c r="B95" s="457"/>
      <c r="C95" s="462" t="s">
        <v>878</v>
      </c>
      <c r="D95" s="462"/>
      <c r="E95" s="457" t="s">
        <v>23</v>
      </c>
      <c r="F95" s="464"/>
      <c r="G95" s="463"/>
      <c r="H95" s="463"/>
      <c r="I95" s="463"/>
    </row>
    <row r="96" spans="1:9" hidden="1" x14ac:dyDescent="0.25">
      <c r="A96" s="457"/>
      <c r="B96" s="457"/>
      <c r="C96" s="462"/>
      <c r="D96" s="462"/>
      <c r="E96" s="459" t="s">
        <v>24</v>
      </c>
      <c r="F96" s="464"/>
      <c r="G96" s="463"/>
      <c r="H96" s="463"/>
      <c r="I96" s="463"/>
    </row>
    <row r="97" spans="1:9" hidden="1" x14ac:dyDescent="0.25">
      <c r="A97" s="457"/>
      <c r="B97" s="457"/>
      <c r="C97" s="462"/>
      <c r="D97" s="462"/>
      <c r="E97" s="459" t="s">
        <v>25</v>
      </c>
      <c r="F97" s="464"/>
      <c r="G97" s="463"/>
      <c r="H97" s="463"/>
      <c r="I97" s="463"/>
    </row>
    <row r="98" spans="1:9" hidden="1" x14ac:dyDescent="0.25">
      <c r="A98" s="457"/>
      <c r="B98" s="457"/>
      <c r="C98" s="462" t="s">
        <v>199</v>
      </c>
      <c r="D98" s="462"/>
      <c r="E98" s="457" t="s">
        <v>23</v>
      </c>
      <c r="F98" s="464"/>
      <c r="G98" s="463"/>
      <c r="H98" s="463"/>
      <c r="I98" s="463"/>
    </row>
    <row r="99" spans="1:9" hidden="1" x14ac:dyDescent="0.25">
      <c r="A99" s="457"/>
      <c r="B99" s="457"/>
      <c r="C99" s="462"/>
      <c r="D99" s="462"/>
      <c r="E99" s="459" t="s">
        <v>24</v>
      </c>
      <c r="F99" s="464"/>
      <c r="G99" s="463"/>
      <c r="H99" s="463"/>
      <c r="I99" s="463"/>
    </row>
    <row r="100" spans="1:9" hidden="1" x14ac:dyDescent="0.25">
      <c r="A100" s="457"/>
      <c r="B100" s="457"/>
      <c r="C100" s="462"/>
      <c r="D100" s="462"/>
      <c r="E100" s="459" t="s">
        <v>25</v>
      </c>
      <c r="F100" s="464"/>
      <c r="G100" s="463"/>
      <c r="H100" s="463"/>
      <c r="I100" s="463"/>
    </row>
    <row r="101" spans="1:9" hidden="1" x14ac:dyDescent="0.25">
      <c r="A101" s="457"/>
      <c r="B101" s="457"/>
      <c r="C101" s="462" t="s">
        <v>879</v>
      </c>
      <c r="D101" s="462"/>
      <c r="E101" s="457" t="s">
        <v>23</v>
      </c>
      <c r="F101" s="464"/>
      <c r="G101" s="463"/>
      <c r="H101" s="463"/>
      <c r="I101" s="463"/>
    </row>
    <row r="102" spans="1:9" hidden="1" x14ac:dyDescent="0.25">
      <c r="A102" s="457"/>
      <c r="B102" s="457"/>
      <c r="C102" s="462"/>
      <c r="D102" s="462"/>
      <c r="E102" s="459" t="s">
        <v>24</v>
      </c>
      <c r="F102" s="464"/>
      <c r="G102" s="463"/>
      <c r="H102" s="463"/>
      <c r="I102" s="463"/>
    </row>
    <row r="103" spans="1:9" hidden="1" x14ac:dyDescent="0.25">
      <c r="A103" s="457"/>
      <c r="B103" s="457"/>
      <c r="C103" s="462"/>
      <c r="D103" s="462"/>
      <c r="E103" s="459" t="s">
        <v>25</v>
      </c>
      <c r="F103" s="464"/>
      <c r="G103" s="463"/>
      <c r="H103" s="463"/>
      <c r="I103" s="463"/>
    </row>
    <row r="104" spans="1:9" hidden="1" x14ac:dyDescent="0.25">
      <c r="A104" s="457"/>
      <c r="B104" s="457"/>
      <c r="C104" s="462" t="s">
        <v>208</v>
      </c>
      <c r="D104" s="462"/>
      <c r="E104" s="457" t="s">
        <v>23</v>
      </c>
      <c r="F104" s="464"/>
      <c r="G104" s="463"/>
      <c r="H104" s="463"/>
      <c r="I104" s="463"/>
    </row>
    <row r="105" spans="1:9" hidden="1" x14ac:dyDescent="0.25">
      <c r="A105" s="457"/>
      <c r="B105" s="457"/>
      <c r="C105" s="462"/>
      <c r="D105" s="462"/>
      <c r="E105" s="459" t="s">
        <v>24</v>
      </c>
      <c r="F105" s="464"/>
      <c r="G105" s="463"/>
      <c r="H105" s="463"/>
      <c r="I105" s="463"/>
    </row>
    <row r="106" spans="1:9" hidden="1" x14ac:dyDescent="0.25">
      <c r="A106" s="457"/>
      <c r="B106" s="457"/>
      <c r="C106" s="462"/>
      <c r="D106" s="462"/>
      <c r="E106" s="459" t="s">
        <v>25</v>
      </c>
      <c r="F106" s="464"/>
      <c r="G106" s="463"/>
      <c r="H106" s="463"/>
      <c r="I106" s="463"/>
    </row>
    <row r="107" spans="1:9" hidden="1" x14ac:dyDescent="0.25">
      <c r="A107" s="457"/>
      <c r="B107" s="457"/>
      <c r="C107" s="462" t="s">
        <v>213</v>
      </c>
      <c r="D107" s="462"/>
      <c r="E107" s="457" t="s">
        <v>23</v>
      </c>
      <c r="F107" s="464"/>
      <c r="G107" s="463"/>
      <c r="H107" s="463"/>
      <c r="I107" s="463"/>
    </row>
    <row r="108" spans="1:9" hidden="1" x14ac:dyDescent="0.25">
      <c r="A108" s="457"/>
      <c r="B108" s="457"/>
      <c r="C108" s="462"/>
      <c r="D108" s="462"/>
      <c r="E108" s="459" t="s">
        <v>24</v>
      </c>
      <c r="F108" s="464"/>
      <c r="G108" s="463"/>
      <c r="H108" s="463"/>
      <c r="I108" s="463"/>
    </row>
    <row r="109" spans="1:9" hidden="1" x14ac:dyDescent="0.25">
      <c r="A109" s="457"/>
      <c r="B109" s="457"/>
      <c r="C109" s="462"/>
      <c r="D109" s="462"/>
      <c r="E109" s="459" t="s">
        <v>25</v>
      </c>
      <c r="F109" s="464"/>
      <c r="G109" s="463"/>
      <c r="H109" s="463"/>
      <c r="I109" s="463"/>
    </row>
    <row r="110" spans="1:9" hidden="1" x14ac:dyDescent="0.25">
      <c r="A110" s="457"/>
      <c r="B110" s="457"/>
      <c r="C110" s="462" t="s">
        <v>880</v>
      </c>
      <c r="D110" s="462"/>
      <c r="E110" s="457" t="s">
        <v>23</v>
      </c>
      <c r="F110" s="464"/>
      <c r="G110" s="463"/>
      <c r="H110" s="463"/>
      <c r="I110" s="463"/>
    </row>
    <row r="111" spans="1:9" hidden="1" x14ac:dyDescent="0.25">
      <c r="A111" s="457"/>
      <c r="B111" s="457"/>
      <c r="C111" s="462"/>
      <c r="D111" s="462"/>
      <c r="E111" s="459" t="s">
        <v>24</v>
      </c>
      <c r="F111" s="464"/>
      <c r="G111" s="463"/>
      <c r="H111" s="463"/>
      <c r="I111" s="463"/>
    </row>
    <row r="112" spans="1:9" hidden="1" x14ac:dyDescent="0.25">
      <c r="A112" s="457"/>
      <c r="B112" s="457"/>
      <c r="C112" s="462"/>
      <c r="D112" s="462"/>
      <c r="E112" s="459" t="s">
        <v>25</v>
      </c>
      <c r="F112" s="464"/>
      <c r="G112" s="463"/>
      <c r="H112" s="463"/>
      <c r="I112" s="463"/>
    </row>
    <row r="113" spans="1:9" hidden="1" x14ac:dyDescent="0.25">
      <c r="A113" s="457"/>
      <c r="B113" s="457"/>
      <c r="C113" s="462" t="s">
        <v>219</v>
      </c>
      <c r="D113" s="462"/>
      <c r="E113" s="457" t="s">
        <v>23</v>
      </c>
      <c r="F113" s="464"/>
      <c r="G113" s="463"/>
      <c r="H113" s="463"/>
      <c r="I113" s="463"/>
    </row>
    <row r="114" spans="1:9" hidden="1" x14ac:dyDescent="0.25">
      <c r="A114" s="457"/>
      <c r="B114" s="457"/>
      <c r="C114" s="462"/>
      <c r="D114" s="462"/>
      <c r="E114" s="459" t="s">
        <v>24</v>
      </c>
      <c r="F114" s="464"/>
      <c r="G114" s="463"/>
      <c r="H114" s="463"/>
      <c r="I114" s="463"/>
    </row>
    <row r="115" spans="1:9" hidden="1" x14ac:dyDescent="0.25">
      <c r="A115" s="457"/>
      <c r="B115" s="457"/>
      <c r="C115" s="462"/>
      <c r="D115" s="462"/>
      <c r="E115" s="459" t="s">
        <v>25</v>
      </c>
      <c r="F115" s="464"/>
      <c r="G115" s="463"/>
      <c r="H115" s="463"/>
      <c r="I115" s="463"/>
    </row>
    <row r="116" spans="1:9" hidden="1" x14ac:dyDescent="0.25">
      <c r="A116" s="457"/>
      <c r="B116" s="457"/>
      <c r="C116" s="462" t="s">
        <v>91</v>
      </c>
      <c r="D116" s="462"/>
      <c r="E116" s="457" t="s">
        <v>23</v>
      </c>
      <c r="F116" s="464"/>
      <c r="G116" s="463"/>
      <c r="H116" s="463"/>
      <c r="I116" s="463"/>
    </row>
    <row r="117" spans="1:9" hidden="1" x14ac:dyDescent="0.25">
      <c r="A117" s="457"/>
      <c r="B117" s="457"/>
      <c r="C117" s="462"/>
      <c r="D117" s="462"/>
      <c r="E117" s="459" t="s">
        <v>24</v>
      </c>
      <c r="F117" s="464"/>
      <c r="G117" s="463"/>
      <c r="H117" s="463"/>
      <c r="I117" s="463"/>
    </row>
    <row r="118" spans="1:9" hidden="1" x14ac:dyDescent="0.25">
      <c r="A118" s="457"/>
      <c r="B118" s="457"/>
      <c r="C118" s="462"/>
      <c r="D118" s="462"/>
      <c r="E118" s="459" t="s">
        <v>25</v>
      </c>
      <c r="F118" s="464"/>
      <c r="G118" s="463"/>
      <c r="H118" s="463"/>
      <c r="I118" s="463"/>
    </row>
    <row r="119" spans="1:9" hidden="1" x14ac:dyDescent="0.25">
      <c r="A119" s="457"/>
      <c r="B119" s="457"/>
      <c r="C119" s="462" t="s">
        <v>174</v>
      </c>
      <c r="D119" s="462"/>
      <c r="E119" s="457" t="s">
        <v>23</v>
      </c>
      <c r="F119" s="464"/>
      <c r="G119" s="463"/>
      <c r="H119" s="463"/>
      <c r="I119" s="463"/>
    </row>
    <row r="120" spans="1:9" hidden="1" x14ac:dyDescent="0.25">
      <c r="A120" s="457"/>
      <c r="B120" s="457"/>
      <c r="C120" s="462"/>
      <c r="D120" s="462"/>
      <c r="E120" s="459" t="s">
        <v>24</v>
      </c>
      <c r="F120" s="464"/>
      <c r="G120" s="463"/>
      <c r="H120" s="463"/>
      <c r="I120" s="463"/>
    </row>
    <row r="121" spans="1:9" hidden="1" x14ac:dyDescent="0.25">
      <c r="A121" s="457"/>
      <c r="B121" s="457"/>
      <c r="C121" s="462"/>
      <c r="D121" s="462"/>
      <c r="E121" s="459" t="s">
        <v>25</v>
      </c>
      <c r="F121" s="464"/>
      <c r="G121" s="463"/>
      <c r="H121" s="463"/>
      <c r="I121" s="463"/>
    </row>
    <row r="122" spans="1:9" hidden="1" x14ac:dyDescent="0.25">
      <c r="A122" s="457"/>
      <c r="B122" s="457"/>
      <c r="C122" s="462" t="s">
        <v>223</v>
      </c>
      <c r="D122" s="462"/>
      <c r="E122" s="457" t="s">
        <v>23</v>
      </c>
      <c r="F122" s="464"/>
      <c r="G122" s="463"/>
      <c r="H122" s="463"/>
      <c r="I122" s="463"/>
    </row>
    <row r="123" spans="1:9" hidden="1" x14ac:dyDescent="0.25">
      <c r="A123" s="457"/>
      <c r="B123" s="457"/>
      <c r="C123" s="462"/>
      <c r="D123" s="462"/>
      <c r="E123" s="459" t="s">
        <v>24</v>
      </c>
      <c r="F123" s="464"/>
      <c r="G123" s="463"/>
      <c r="H123" s="463"/>
      <c r="I123" s="463"/>
    </row>
    <row r="124" spans="1:9" hidden="1" x14ac:dyDescent="0.25">
      <c r="A124" s="457"/>
      <c r="B124" s="457"/>
      <c r="C124" s="462"/>
      <c r="D124" s="462"/>
      <c r="E124" s="459" t="s">
        <v>25</v>
      </c>
      <c r="F124" s="464"/>
      <c r="G124" s="463"/>
      <c r="H124" s="463"/>
      <c r="I124" s="463"/>
    </row>
    <row r="125" spans="1:9" hidden="1" x14ac:dyDescent="0.25">
      <c r="A125" s="457"/>
      <c r="B125" s="457"/>
      <c r="C125" s="462" t="s">
        <v>224</v>
      </c>
      <c r="D125" s="462"/>
      <c r="E125" s="457" t="s">
        <v>23</v>
      </c>
      <c r="F125" s="464"/>
      <c r="G125" s="463"/>
      <c r="H125" s="463"/>
      <c r="I125" s="463"/>
    </row>
    <row r="126" spans="1:9" hidden="1" x14ac:dyDescent="0.25">
      <c r="A126" s="457"/>
      <c r="B126" s="457"/>
      <c r="C126" s="462"/>
      <c r="D126" s="462"/>
      <c r="E126" s="459" t="s">
        <v>24</v>
      </c>
      <c r="F126" s="464"/>
      <c r="G126" s="463"/>
      <c r="H126" s="463"/>
      <c r="I126" s="463"/>
    </row>
    <row r="127" spans="1:9" hidden="1" x14ac:dyDescent="0.25">
      <c r="A127" s="457"/>
      <c r="B127" s="457"/>
      <c r="C127" s="462"/>
      <c r="D127" s="462"/>
      <c r="E127" s="459" t="s">
        <v>25</v>
      </c>
      <c r="F127" s="464"/>
      <c r="G127" s="463"/>
      <c r="H127" s="463"/>
      <c r="I127" s="463"/>
    </row>
    <row r="128" spans="1:9" ht="15" customHeight="1" x14ac:dyDescent="0.25">
      <c r="A128" s="468" t="s">
        <v>274</v>
      </c>
      <c r="B128" s="468"/>
      <c r="C128" s="468"/>
      <c r="D128" s="468"/>
      <c r="E128" s="457" t="s">
        <v>23</v>
      </c>
      <c r="F128" s="41">
        <f>1-F129/F130</f>
        <v>1</v>
      </c>
      <c r="G128" s="41">
        <f t="shared" ref="G128:I128" si="3">1-G129/G130</f>
        <v>1</v>
      </c>
      <c r="H128" s="41">
        <f t="shared" si="3"/>
        <v>1</v>
      </c>
      <c r="I128" s="41">
        <f t="shared" si="3"/>
        <v>1</v>
      </c>
    </row>
    <row r="129" spans="1:9" x14ac:dyDescent="0.25">
      <c r="A129" s="468"/>
      <c r="B129" s="468"/>
      <c r="C129" s="468"/>
      <c r="D129" s="468"/>
      <c r="E129" s="184" t="s">
        <v>1000</v>
      </c>
      <c r="F129" s="460">
        <v>0</v>
      </c>
      <c r="G129" s="460">
        <v>0</v>
      </c>
      <c r="H129" s="460">
        <v>0</v>
      </c>
      <c r="I129" s="460">
        <v>0</v>
      </c>
    </row>
    <row r="130" spans="1:9" x14ac:dyDescent="0.25">
      <c r="A130" s="468"/>
      <c r="B130" s="468"/>
      <c r="C130" s="468"/>
      <c r="D130" s="468"/>
      <c r="E130" s="184" t="s">
        <v>1003</v>
      </c>
      <c r="F130" s="460">
        <v>1</v>
      </c>
      <c r="G130" s="460">
        <v>1</v>
      </c>
      <c r="H130" s="460">
        <v>1</v>
      </c>
      <c r="I130" s="460">
        <v>1</v>
      </c>
    </row>
    <row r="131" spans="1:9" ht="15" customHeight="1" x14ac:dyDescent="0.25">
      <c r="A131" s="468" t="s">
        <v>464</v>
      </c>
      <c r="B131" s="468"/>
      <c r="C131" s="468"/>
      <c r="D131" s="468"/>
      <c r="E131" s="457" t="s">
        <v>23</v>
      </c>
      <c r="F131" s="41">
        <f>1-F132/F133</f>
        <v>1</v>
      </c>
      <c r="G131" s="41">
        <f t="shared" ref="G131:I131" si="4">1-G132/G133</f>
        <v>1</v>
      </c>
      <c r="H131" s="41">
        <f t="shared" si="4"/>
        <v>1</v>
      </c>
      <c r="I131" s="41">
        <f t="shared" si="4"/>
        <v>1</v>
      </c>
    </row>
    <row r="132" spans="1:9" x14ac:dyDescent="0.25">
      <c r="A132" s="468"/>
      <c r="B132" s="468"/>
      <c r="C132" s="468"/>
      <c r="D132" s="468"/>
      <c r="E132" s="184" t="s">
        <v>1000</v>
      </c>
      <c r="F132" s="460">
        <v>0</v>
      </c>
      <c r="G132" s="460">
        <v>0</v>
      </c>
      <c r="H132" s="460">
        <v>0</v>
      </c>
      <c r="I132" s="460">
        <v>0</v>
      </c>
    </row>
    <row r="133" spans="1:9" x14ac:dyDescent="0.25">
      <c r="A133" s="468"/>
      <c r="B133" s="468"/>
      <c r="C133" s="468"/>
      <c r="D133" s="468"/>
      <c r="E133" s="184" t="s">
        <v>1003</v>
      </c>
      <c r="F133" s="460">
        <v>1</v>
      </c>
      <c r="G133" s="460">
        <v>1</v>
      </c>
      <c r="H133" s="460">
        <v>1</v>
      </c>
      <c r="I133" s="460">
        <v>1</v>
      </c>
    </row>
    <row r="134" spans="1:9" hidden="1" x14ac:dyDescent="0.25">
      <c r="A134" s="457"/>
      <c r="B134" s="457"/>
      <c r="C134" s="462" t="s">
        <v>226</v>
      </c>
      <c r="D134" s="462"/>
      <c r="E134" s="457" t="s">
        <v>23</v>
      </c>
      <c r="F134" s="464"/>
      <c r="G134" s="463"/>
      <c r="H134" s="463"/>
      <c r="I134" s="463"/>
    </row>
    <row r="135" spans="1:9" hidden="1" x14ac:dyDescent="0.25">
      <c r="A135" s="457"/>
      <c r="B135" s="457"/>
      <c r="C135" s="462"/>
      <c r="D135" s="462"/>
      <c r="E135" s="459" t="s">
        <v>24</v>
      </c>
      <c r="F135" s="464"/>
      <c r="G135" s="463"/>
      <c r="H135" s="463"/>
      <c r="I135" s="463"/>
    </row>
    <row r="136" spans="1:9" hidden="1" x14ac:dyDescent="0.25">
      <c r="A136" s="457"/>
      <c r="B136" s="457"/>
      <c r="C136" s="462"/>
      <c r="D136" s="462"/>
      <c r="E136" s="459" t="s">
        <v>25</v>
      </c>
      <c r="F136" s="464"/>
      <c r="G136" s="463"/>
      <c r="H136" s="463"/>
      <c r="I136" s="463"/>
    </row>
    <row r="137" spans="1:9" hidden="1" x14ac:dyDescent="0.25">
      <c r="A137" s="457"/>
      <c r="B137" s="457"/>
      <c r="C137" s="462" t="s">
        <v>227</v>
      </c>
      <c r="D137" s="462"/>
      <c r="E137" s="457" t="s">
        <v>23</v>
      </c>
      <c r="F137" s="464"/>
      <c r="G137" s="463"/>
      <c r="H137" s="463"/>
      <c r="I137" s="463"/>
    </row>
    <row r="138" spans="1:9" hidden="1" x14ac:dyDescent="0.25">
      <c r="A138" s="457"/>
      <c r="B138" s="457"/>
      <c r="C138" s="462"/>
      <c r="D138" s="462"/>
      <c r="E138" s="459" t="s">
        <v>24</v>
      </c>
      <c r="F138" s="464"/>
      <c r="G138" s="463"/>
      <c r="H138" s="463"/>
      <c r="I138" s="463"/>
    </row>
    <row r="139" spans="1:9" hidden="1" x14ac:dyDescent="0.25">
      <c r="A139" s="457"/>
      <c r="B139" s="457"/>
      <c r="C139" s="462"/>
      <c r="D139" s="462"/>
      <c r="E139" s="459" t="s">
        <v>25</v>
      </c>
      <c r="F139" s="464"/>
      <c r="G139" s="463"/>
      <c r="H139" s="463"/>
      <c r="I139" s="463"/>
    </row>
    <row r="140" spans="1:9" hidden="1" x14ac:dyDescent="0.25">
      <c r="A140" s="457"/>
      <c r="B140" s="457"/>
      <c r="C140" s="462" t="s">
        <v>229</v>
      </c>
      <c r="D140" s="462"/>
      <c r="E140" s="457" t="s">
        <v>23</v>
      </c>
      <c r="F140" s="464"/>
      <c r="G140" s="463"/>
      <c r="H140" s="463"/>
      <c r="I140" s="463"/>
    </row>
    <row r="141" spans="1:9" hidden="1" x14ac:dyDescent="0.25">
      <c r="A141" s="457"/>
      <c r="B141" s="457"/>
      <c r="C141" s="462"/>
      <c r="D141" s="462"/>
      <c r="E141" s="459" t="s">
        <v>24</v>
      </c>
      <c r="F141" s="464"/>
      <c r="G141" s="463"/>
      <c r="H141" s="463"/>
      <c r="I141" s="463"/>
    </row>
    <row r="142" spans="1:9" hidden="1" x14ac:dyDescent="0.25">
      <c r="A142" s="457"/>
      <c r="B142" s="457"/>
      <c r="C142" s="462"/>
      <c r="D142" s="462"/>
      <c r="E142" s="459" t="s">
        <v>25</v>
      </c>
      <c r="F142" s="464"/>
      <c r="G142" s="463"/>
      <c r="H142" s="463"/>
      <c r="I142" s="463"/>
    </row>
    <row r="143" spans="1:9" hidden="1" x14ac:dyDescent="0.25">
      <c r="A143" s="457"/>
      <c r="B143" s="457"/>
      <c r="C143" s="462" t="s">
        <v>232</v>
      </c>
      <c r="D143" s="462"/>
      <c r="E143" s="457" t="s">
        <v>23</v>
      </c>
      <c r="F143" s="464"/>
      <c r="G143" s="463"/>
      <c r="H143" s="463"/>
      <c r="I143" s="463"/>
    </row>
    <row r="144" spans="1:9" hidden="1" x14ac:dyDescent="0.25">
      <c r="A144" s="457"/>
      <c r="B144" s="457"/>
      <c r="C144" s="462"/>
      <c r="D144" s="462"/>
      <c r="E144" s="459" t="s">
        <v>24</v>
      </c>
      <c r="F144" s="464"/>
      <c r="G144" s="463"/>
      <c r="H144" s="463"/>
      <c r="I144" s="463"/>
    </row>
    <row r="145" spans="1:9" hidden="1" x14ac:dyDescent="0.25">
      <c r="A145" s="457"/>
      <c r="B145" s="457"/>
      <c r="C145" s="462"/>
      <c r="D145" s="462"/>
      <c r="E145" s="459" t="s">
        <v>25</v>
      </c>
      <c r="F145" s="464"/>
      <c r="G145" s="463"/>
      <c r="H145" s="463"/>
      <c r="I145" s="463"/>
    </row>
    <row r="146" spans="1:9" hidden="1" x14ac:dyDescent="0.25">
      <c r="A146" s="457"/>
      <c r="B146" s="457"/>
      <c r="C146" s="462" t="s">
        <v>235</v>
      </c>
      <c r="D146" s="462"/>
      <c r="E146" s="457" t="s">
        <v>23</v>
      </c>
      <c r="F146" s="464"/>
      <c r="G146" s="463"/>
      <c r="H146" s="463"/>
      <c r="I146" s="463"/>
    </row>
    <row r="147" spans="1:9" hidden="1" x14ac:dyDescent="0.25">
      <c r="A147" s="457"/>
      <c r="B147" s="457"/>
      <c r="C147" s="462"/>
      <c r="D147" s="462"/>
      <c r="E147" s="459" t="s">
        <v>24</v>
      </c>
      <c r="F147" s="464"/>
      <c r="G147" s="463"/>
      <c r="H147" s="463"/>
      <c r="I147" s="463"/>
    </row>
    <row r="148" spans="1:9" hidden="1" x14ac:dyDescent="0.25">
      <c r="A148" s="457"/>
      <c r="B148" s="457"/>
      <c r="C148" s="462"/>
      <c r="D148" s="462"/>
      <c r="E148" s="459" t="s">
        <v>25</v>
      </c>
      <c r="F148" s="464"/>
      <c r="G148" s="463"/>
      <c r="H148" s="463"/>
      <c r="I148" s="463"/>
    </row>
    <row r="149" spans="1:9" hidden="1" x14ac:dyDescent="0.25">
      <c r="A149" s="457"/>
      <c r="B149" s="457"/>
      <c r="C149" s="462" t="s">
        <v>237</v>
      </c>
      <c r="D149" s="462"/>
      <c r="E149" s="457" t="s">
        <v>23</v>
      </c>
      <c r="F149" s="464"/>
      <c r="G149" s="463"/>
      <c r="H149" s="463"/>
      <c r="I149" s="463"/>
    </row>
    <row r="150" spans="1:9" hidden="1" x14ac:dyDescent="0.25">
      <c r="A150" s="457"/>
      <c r="B150" s="457"/>
      <c r="C150" s="462"/>
      <c r="D150" s="462"/>
      <c r="E150" s="459" t="s">
        <v>24</v>
      </c>
      <c r="F150" s="464"/>
      <c r="G150" s="463"/>
      <c r="H150" s="463"/>
      <c r="I150" s="463"/>
    </row>
    <row r="151" spans="1:9" hidden="1" x14ac:dyDescent="0.25">
      <c r="A151" s="457"/>
      <c r="B151" s="457"/>
      <c r="C151" s="462"/>
      <c r="D151" s="462"/>
      <c r="E151" s="459" t="s">
        <v>25</v>
      </c>
      <c r="F151" s="464"/>
      <c r="G151" s="463"/>
      <c r="H151" s="463"/>
      <c r="I151" s="463"/>
    </row>
    <row r="152" spans="1:9" hidden="1" x14ac:dyDescent="0.25">
      <c r="A152" s="457"/>
      <c r="B152" s="457"/>
      <c r="C152" s="462" t="s">
        <v>242</v>
      </c>
      <c r="D152" s="462"/>
      <c r="E152" s="457" t="s">
        <v>23</v>
      </c>
      <c r="F152" s="464"/>
      <c r="G152" s="463"/>
      <c r="H152" s="463"/>
      <c r="I152" s="463"/>
    </row>
    <row r="153" spans="1:9" hidden="1" x14ac:dyDescent="0.25">
      <c r="A153" s="457"/>
      <c r="B153" s="457"/>
      <c r="C153" s="462"/>
      <c r="D153" s="462"/>
      <c r="E153" s="459" t="s">
        <v>24</v>
      </c>
      <c r="F153" s="464"/>
      <c r="G153" s="463"/>
      <c r="H153" s="463"/>
      <c r="I153" s="463"/>
    </row>
    <row r="154" spans="1:9" hidden="1" x14ac:dyDescent="0.25">
      <c r="A154" s="457"/>
      <c r="B154" s="457"/>
      <c r="C154" s="462"/>
      <c r="D154" s="462"/>
      <c r="E154" s="459" t="s">
        <v>25</v>
      </c>
      <c r="F154" s="464"/>
      <c r="G154" s="463"/>
      <c r="H154" s="463"/>
      <c r="I154" s="463"/>
    </row>
    <row r="155" spans="1:9" hidden="1" x14ac:dyDescent="0.25">
      <c r="A155" s="457"/>
      <c r="B155" s="457"/>
      <c r="C155" s="462" t="s">
        <v>249</v>
      </c>
      <c r="D155" s="462"/>
      <c r="E155" s="457" t="s">
        <v>23</v>
      </c>
      <c r="F155" s="464"/>
      <c r="G155" s="463"/>
      <c r="H155" s="463"/>
      <c r="I155" s="463"/>
    </row>
    <row r="156" spans="1:9" hidden="1" x14ac:dyDescent="0.25">
      <c r="A156" s="457"/>
      <c r="B156" s="457"/>
      <c r="C156" s="462"/>
      <c r="D156" s="462"/>
      <c r="E156" s="459" t="s">
        <v>24</v>
      </c>
      <c r="F156" s="464"/>
      <c r="G156" s="463"/>
      <c r="H156" s="463"/>
      <c r="I156" s="463"/>
    </row>
    <row r="157" spans="1:9" hidden="1" x14ac:dyDescent="0.25">
      <c r="A157" s="457"/>
      <c r="B157" s="457"/>
      <c r="C157" s="462"/>
      <c r="D157" s="462"/>
      <c r="E157" s="459" t="s">
        <v>25</v>
      </c>
      <c r="F157" s="464"/>
      <c r="G157" s="463"/>
      <c r="H157" s="463"/>
      <c r="I157" s="463"/>
    </row>
    <row r="158" spans="1:9" hidden="1" x14ac:dyDescent="0.25">
      <c r="A158" s="457"/>
      <c r="B158" s="457"/>
      <c r="C158" s="462" t="s">
        <v>881</v>
      </c>
      <c r="D158" s="462"/>
      <c r="E158" s="457" t="s">
        <v>23</v>
      </c>
      <c r="F158" s="464"/>
      <c r="G158" s="463"/>
      <c r="H158" s="463"/>
      <c r="I158" s="463"/>
    </row>
    <row r="159" spans="1:9" hidden="1" x14ac:dyDescent="0.25">
      <c r="A159" s="457"/>
      <c r="B159" s="457"/>
      <c r="C159" s="462"/>
      <c r="D159" s="462"/>
      <c r="E159" s="459" t="s">
        <v>24</v>
      </c>
      <c r="F159" s="464"/>
      <c r="G159" s="463"/>
      <c r="H159" s="463"/>
      <c r="I159" s="463"/>
    </row>
    <row r="160" spans="1:9" hidden="1" x14ac:dyDescent="0.25">
      <c r="A160" s="457"/>
      <c r="B160" s="457"/>
      <c r="C160" s="462"/>
      <c r="D160" s="462"/>
      <c r="E160" s="459" t="s">
        <v>25</v>
      </c>
      <c r="F160" s="464"/>
      <c r="G160" s="463"/>
      <c r="H160" s="463"/>
      <c r="I160" s="463"/>
    </row>
    <row r="161" spans="1:9" hidden="1" x14ac:dyDescent="0.25">
      <c r="A161" s="457"/>
      <c r="B161" s="457"/>
      <c r="C161" s="462" t="s">
        <v>257</v>
      </c>
      <c r="D161" s="462"/>
      <c r="E161" s="457" t="s">
        <v>23</v>
      </c>
      <c r="F161" s="464"/>
      <c r="G161" s="463"/>
      <c r="H161" s="463"/>
      <c r="I161" s="463"/>
    </row>
    <row r="162" spans="1:9" hidden="1" x14ac:dyDescent="0.25">
      <c r="A162" s="457"/>
      <c r="B162" s="457"/>
      <c r="C162" s="462"/>
      <c r="D162" s="462"/>
      <c r="E162" s="459" t="s">
        <v>24</v>
      </c>
      <c r="F162" s="464"/>
      <c r="G162" s="463"/>
      <c r="H162" s="463"/>
      <c r="I162" s="463"/>
    </row>
    <row r="163" spans="1:9" hidden="1" x14ac:dyDescent="0.25">
      <c r="A163" s="457"/>
      <c r="B163" s="457"/>
      <c r="C163" s="462"/>
      <c r="D163" s="462"/>
      <c r="E163" s="459" t="s">
        <v>25</v>
      </c>
      <c r="F163" s="464"/>
      <c r="G163" s="463"/>
      <c r="H163" s="463"/>
      <c r="I163" s="463"/>
    </row>
    <row r="164" spans="1:9" hidden="1" x14ac:dyDescent="0.25">
      <c r="A164" s="457"/>
      <c r="B164" s="457"/>
      <c r="C164" s="462" t="s">
        <v>258</v>
      </c>
      <c r="D164" s="462"/>
      <c r="E164" s="457" t="s">
        <v>23</v>
      </c>
      <c r="F164" s="464"/>
      <c r="G164" s="463"/>
      <c r="H164" s="463"/>
      <c r="I164" s="463"/>
    </row>
    <row r="165" spans="1:9" hidden="1" x14ac:dyDescent="0.25">
      <c r="A165" s="457"/>
      <c r="B165" s="457"/>
      <c r="C165" s="462"/>
      <c r="D165" s="462"/>
      <c r="E165" s="459" t="s">
        <v>24</v>
      </c>
      <c r="F165" s="464"/>
      <c r="G165" s="463"/>
      <c r="H165" s="463"/>
      <c r="I165" s="463"/>
    </row>
    <row r="166" spans="1:9" hidden="1" x14ac:dyDescent="0.25">
      <c r="A166" s="457"/>
      <c r="B166" s="457"/>
      <c r="C166" s="462"/>
      <c r="D166" s="462"/>
      <c r="E166" s="459" t="s">
        <v>25</v>
      </c>
      <c r="F166" s="464"/>
      <c r="G166" s="463"/>
      <c r="H166" s="463"/>
      <c r="I166" s="463"/>
    </row>
    <row r="167" spans="1:9" hidden="1" x14ac:dyDescent="0.25">
      <c r="A167" s="457"/>
      <c r="B167" s="457"/>
      <c r="C167" s="462" t="s">
        <v>261</v>
      </c>
      <c r="D167" s="462"/>
      <c r="E167" s="457" t="s">
        <v>23</v>
      </c>
      <c r="F167" s="464"/>
      <c r="G167" s="463"/>
      <c r="H167" s="463"/>
      <c r="I167" s="463"/>
    </row>
    <row r="168" spans="1:9" hidden="1" x14ac:dyDescent="0.25">
      <c r="A168" s="457"/>
      <c r="B168" s="457"/>
      <c r="C168" s="462"/>
      <c r="D168" s="462"/>
      <c r="E168" s="459" t="s">
        <v>24</v>
      </c>
      <c r="F168" s="464"/>
      <c r="G168" s="463"/>
      <c r="H168" s="463"/>
      <c r="I168" s="463"/>
    </row>
    <row r="169" spans="1:9" hidden="1" x14ac:dyDescent="0.25">
      <c r="A169" s="457"/>
      <c r="B169" s="457"/>
      <c r="C169" s="462"/>
      <c r="D169" s="462"/>
      <c r="E169" s="459" t="s">
        <v>25</v>
      </c>
      <c r="F169" s="464"/>
      <c r="G169" s="463"/>
      <c r="H169" s="463"/>
      <c r="I169" s="463"/>
    </row>
    <row r="170" spans="1:9" hidden="1" x14ac:dyDescent="0.25">
      <c r="A170" s="457"/>
      <c r="B170" s="457"/>
      <c r="C170" s="462" t="s">
        <v>269</v>
      </c>
      <c r="D170" s="462"/>
      <c r="E170" s="457" t="s">
        <v>23</v>
      </c>
      <c r="F170" s="464"/>
      <c r="G170" s="463"/>
      <c r="H170" s="463"/>
      <c r="I170" s="463"/>
    </row>
    <row r="171" spans="1:9" hidden="1" x14ac:dyDescent="0.25">
      <c r="A171" s="457"/>
      <c r="B171" s="457"/>
      <c r="C171" s="462"/>
      <c r="D171" s="462"/>
      <c r="E171" s="459" t="s">
        <v>24</v>
      </c>
      <c r="F171" s="464"/>
      <c r="G171" s="463"/>
      <c r="H171" s="463"/>
      <c r="I171" s="463"/>
    </row>
    <row r="172" spans="1:9" hidden="1" x14ac:dyDescent="0.25">
      <c r="A172" s="457"/>
      <c r="B172" s="457"/>
      <c r="C172" s="462"/>
      <c r="D172" s="462"/>
      <c r="E172" s="459" t="s">
        <v>25</v>
      </c>
      <c r="F172" s="464"/>
      <c r="G172" s="463"/>
      <c r="H172" s="463"/>
      <c r="I172" s="463"/>
    </row>
    <row r="173" spans="1:9" ht="15" customHeight="1" x14ac:dyDescent="0.25">
      <c r="A173" s="468" t="s">
        <v>473</v>
      </c>
      <c r="B173" s="468"/>
      <c r="C173" s="468"/>
      <c r="D173" s="468"/>
      <c r="E173" s="457" t="s">
        <v>23</v>
      </c>
      <c r="F173" s="41">
        <f t="shared" ref="F173:I173" si="5">1-F174/F175</f>
        <v>1</v>
      </c>
      <c r="G173" s="41">
        <f t="shared" si="5"/>
        <v>1</v>
      </c>
      <c r="H173" s="41">
        <f t="shared" si="5"/>
        <v>1</v>
      </c>
      <c r="I173" s="41">
        <f t="shared" si="5"/>
        <v>1</v>
      </c>
    </row>
    <row r="174" spans="1:9" x14ac:dyDescent="0.25">
      <c r="A174" s="468"/>
      <c r="B174" s="468"/>
      <c r="C174" s="468"/>
      <c r="D174" s="468"/>
      <c r="E174" s="184" t="s">
        <v>1000</v>
      </c>
      <c r="F174" s="461">
        <v>0</v>
      </c>
      <c r="G174" s="461">
        <v>0</v>
      </c>
      <c r="H174" s="461">
        <v>0</v>
      </c>
      <c r="I174" s="461">
        <v>0</v>
      </c>
    </row>
    <row r="175" spans="1:9" x14ac:dyDescent="0.25">
      <c r="A175" s="468"/>
      <c r="B175" s="468"/>
      <c r="C175" s="468"/>
      <c r="D175" s="468"/>
      <c r="E175" s="184" t="s">
        <v>1003</v>
      </c>
      <c r="F175" s="461">
        <v>1</v>
      </c>
      <c r="G175" s="461">
        <v>1</v>
      </c>
      <c r="H175" s="461">
        <v>1</v>
      </c>
      <c r="I175" s="460">
        <v>1</v>
      </c>
    </row>
  </sheetData>
  <dataConsolidate/>
  <mergeCells count="81">
    <mergeCell ref="A5:C5"/>
    <mergeCell ref="D5:I5"/>
    <mergeCell ref="A23:D25"/>
    <mergeCell ref="A86:D88"/>
    <mergeCell ref="A128:D130"/>
    <mergeCell ref="A1:I1"/>
    <mergeCell ref="A2:I2"/>
    <mergeCell ref="A3:I3"/>
    <mergeCell ref="A4:C4"/>
    <mergeCell ref="D4:I4"/>
    <mergeCell ref="A12:I12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I11"/>
    <mergeCell ref="A20:D22"/>
    <mergeCell ref="C26:D28"/>
    <mergeCell ref="C29:D31"/>
    <mergeCell ref="A13:I13"/>
    <mergeCell ref="A14:I14"/>
    <mergeCell ref="A15:I15"/>
    <mergeCell ref="A17:D18"/>
    <mergeCell ref="E17:E19"/>
    <mergeCell ref="F17:I17"/>
    <mergeCell ref="F18:F19"/>
    <mergeCell ref="G18:G19"/>
    <mergeCell ref="H18:H19"/>
    <mergeCell ref="I18:I19"/>
    <mergeCell ref="C65:D67"/>
    <mergeCell ref="C32:D34"/>
    <mergeCell ref="C35:D37"/>
    <mergeCell ref="C38:D40"/>
    <mergeCell ref="C41:D43"/>
    <mergeCell ref="C44:D46"/>
    <mergeCell ref="C47:D49"/>
    <mergeCell ref="B50:D52"/>
    <mergeCell ref="C53:D55"/>
    <mergeCell ref="C56:D58"/>
    <mergeCell ref="C59:D61"/>
    <mergeCell ref="C62:D64"/>
    <mergeCell ref="C101:D103"/>
    <mergeCell ref="C68:D70"/>
    <mergeCell ref="C71:D73"/>
    <mergeCell ref="C74:D76"/>
    <mergeCell ref="C77:D79"/>
    <mergeCell ref="C80:D82"/>
    <mergeCell ref="C83:D85"/>
    <mergeCell ref="C89:D91"/>
    <mergeCell ref="C92:D94"/>
    <mergeCell ref="C95:D97"/>
    <mergeCell ref="C98:D100"/>
    <mergeCell ref="C137:D139"/>
    <mergeCell ref="C104:D106"/>
    <mergeCell ref="C107:D109"/>
    <mergeCell ref="C110:D112"/>
    <mergeCell ref="C113:D115"/>
    <mergeCell ref="C116:D118"/>
    <mergeCell ref="C119:D121"/>
    <mergeCell ref="A131:D133"/>
    <mergeCell ref="C122:D124"/>
    <mergeCell ref="C125:D127"/>
    <mergeCell ref="C134:D136"/>
    <mergeCell ref="C140:D142"/>
    <mergeCell ref="C143:D145"/>
    <mergeCell ref="C146:D148"/>
    <mergeCell ref="C149:D151"/>
    <mergeCell ref="C152:D154"/>
    <mergeCell ref="C155:D157"/>
    <mergeCell ref="A173:D175"/>
    <mergeCell ref="C158:D160"/>
    <mergeCell ref="C161:D163"/>
    <mergeCell ref="C164:D166"/>
    <mergeCell ref="C167:D169"/>
    <mergeCell ref="C170:D17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39</vt:i4>
      </vt:variant>
    </vt:vector>
  </HeadingPairs>
  <TitlesOfParts>
    <vt:vector size="58" baseType="lpstr">
      <vt:lpstr>CA Calidad</vt:lpstr>
      <vt:lpstr>CA Cobertura</vt:lpstr>
      <vt:lpstr>DPA Calidad</vt:lpstr>
      <vt:lpstr>DPA Cobertura </vt:lpstr>
      <vt:lpstr>MPA Calidad</vt:lpstr>
      <vt:lpstr>MPA Cobertura</vt:lpstr>
      <vt:lpstr>CEP Calidad</vt:lpstr>
      <vt:lpstr>CITE_CALIDAD</vt:lpstr>
      <vt:lpstr>CITE_COBERTURA</vt:lpstr>
      <vt:lpstr>LABORATORIO_CALIDAD</vt:lpstr>
      <vt:lpstr>LABORATORIO_COBERTURA</vt:lpstr>
      <vt:lpstr>INACAL Calidad</vt:lpstr>
      <vt:lpstr>INACAL Cobertura</vt:lpstr>
      <vt:lpstr>IMARPE_CALIDAD</vt:lpstr>
      <vt:lpstr>MERCADO_CALIDAD</vt:lpstr>
      <vt:lpstr>MERCADO_COBERTURA</vt:lpstr>
      <vt:lpstr>MISIONALES</vt:lpstr>
      <vt:lpstr>UNIDADES ORGANICAS</vt:lpstr>
      <vt:lpstr>SISTEMAS DE INFORMACION</vt:lpstr>
      <vt:lpstr>'CA Calidad'!Área_de_impresión</vt:lpstr>
      <vt:lpstr>'CA Cobertura'!Área_de_impresión</vt:lpstr>
      <vt:lpstr>'CEP Calidad'!Área_de_impresión</vt:lpstr>
      <vt:lpstr>CITE_CALIDAD!Área_de_impresión</vt:lpstr>
      <vt:lpstr>CITE_COBERTURA!Área_de_impresión</vt:lpstr>
      <vt:lpstr>'DPA Calidad'!Área_de_impresión</vt:lpstr>
      <vt:lpstr>'DPA Cobertura '!Área_de_impresión</vt:lpstr>
      <vt:lpstr>'INACAL Calidad'!Área_de_impresión</vt:lpstr>
      <vt:lpstr>'INACAL Cobertura'!Área_de_impresión</vt:lpstr>
      <vt:lpstr>LABORATORIO_CALIDAD!Área_de_impresión</vt:lpstr>
      <vt:lpstr>LABORATORIO_COBERTURA!Área_de_impresión</vt:lpstr>
      <vt:lpstr>MERCADO_CALIDAD!Área_de_impresión</vt:lpstr>
      <vt:lpstr>MERCADO_COBERTURA!Área_de_impresión</vt:lpstr>
      <vt:lpstr>MISIONALES!Área_de_impresión</vt:lpstr>
      <vt:lpstr>'MPA Calidad'!Área_de_impresión</vt:lpstr>
      <vt:lpstr>'MPA Cobertura'!Área_de_impresión</vt:lpstr>
      <vt:lpstr>'SISTEMAS DE INFORMACION'!Área_de_impresión</vt:lpstr>
      <vt:lpstr>'UNIDADES ORGANICAS'!Área_de_impresión</vt:lpstr>
      <vt:lpstr>base2</vt:lpstr>
      <vt:lpstr>base3</vt:lpstr>
      <vt:lpstr>base4</vt:lpstr>
      <vt:lpstr>'CA Calidad'!Títulos_a_imprimir</vt:lpstr>
      <vt:lpstr>'CA Cobertura'!Títulos_a_imprimir</vt:lpstr>
      <vt:lpstr>'CEP Calidad'!Títulos_a_imprimir</vt:lpstr>
      <vt:lpstr>CITE_CALIDAD!Títulos_a_imprimir</vt:lpstr>
      <vt:lpstr>CITE_COBERTURA!Títulos_a_imprimir</vt:lpstr>
      <vt:lpstr>'DPA Calidad'!Títulos_a_imprimir</vt:lpstr>
      <vt:lpstr>'DPA Cobertura '!Títulos_a_imprimir</vt:lpstr>
      <vt:lpstr>'INACAL Calidad'!Títulos_a_imprimir</vt:lpstr>
      <vt:lpstr>'INACAL Cobertura'!Títulos_a_imprimir</vt:lpstr>
      <vt:lpstr>LABORATORIO_CALIDAD!Títulos_a_imprimir</vt:lpstr>
      <vt:lpstr>LABORATORIO_COBERTURA!Títulos_a_imprimir</vt:lpstr>
      <vt:lpstr>MERCADO_CALIDAD!Títulos_a_imprimir</vt:lpstr>
      <vt:lpstr>MERCADO_COBERTURA!Títulos_a_imprimir</vt:lpstr>
      <vt:lpstr>MISIONALES!Títulos_a_imprimir</vt:lpstr>
      <vt:lpstr>'MPA Calidad'!Títulos_a_imprimir</vt:lpstr>
      <vt:lpstr>'MPA Cobertura'!Títulos_a_imprimir</vt:lpstr>
      <vt:lpstr>'SISTEMAS DE INFORMACION'!Títulos_a_imprimir</vt:lpstr>
      <vt:lpstr>'UNIDADES ORGANICAS'!Títulos_a_imprimir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2021-11-17T21:27:04Z</dcterms:created>
  <dcterms:modified xsi:type="dcterms:W3CDTF">2022-01-14T20:29:07Z</dcterms:modified>
</cp:coreProperties>
</file>