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abrax\Downloads\"/>
    </mc:Choice>
  </mc:AlternateContent>
  <xr:revisionPtr revIDLastSave="0" documentId="13_ncr:1_{47A5B9E5-4633-446A-93FB-D75A1070F6B5}" xr6:coauthVersionLast="45" xr6:coauthVersionMax="45" xr10:uidLastSave="{00000000-0000-0000-0000-000000000000}"/>
  <bookViews>
    <workbookView xWindow="-120" yWindow="-120" windowWidth="20730" windowHeight="11160" xr2:uid="{00000000-000D-0000-FFFF-FFFF00000000}"/>
  </bookViews>
  <sheets>
    <sheet name="VALORES NUMERICOS" sheetId="4" r:id="rId1"/>
  </sheets>
  <definedNames>
    <definedName name="catalogo">#REF!</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4" l="1"/>
  <c r="P11" i="4" s="1"/>
  <c r="P10" i="4"/>
  <c r="I10" i="4"/>
  <c r="J10" i="4" s="1"/>
  <c r="I9" i="4"/>
  <c r="J9" i="4" s="1"/>
  <c r="O8" i="4"/>
  <c r="I8" i="4"/>
  <c r="P8" i="4" s="1"/>
  <c r="I7" i="4"/>
  <c r="J7" i="4" s="1"/>
  <c r="I6" i="4"/>
  <c r="I5" i="4"/>
  <c r="J8" i="4" l="1"/>
  <c r="N8" i="4"/>
  <c r="O7" i="4"/>
  <c r="N7" i="4"/>
  <c r="P7" i="4"/>
  <c r="J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Vladislav Adbeel Ibarra Taype</author>
    <author>Vladislav A. Ibarra Taype</author>
  </authors>
  <commentList>
    <comment ref="G5" authorId="0" shapeId="0" xr:uid="{28091028-F501-45A3-8E01-4907F7B3BE7E}">
      <text>
        <r>
          <rPr>
            <b/>
            <sz val="9"/>
            <color indexed="81"/>
            <rFont val="Tahoma"/>
            <family val="2"/>
          </rPr>
          <t>Muele Pesquero Artesanal (AFA) El Chaco</t>
        </r>
      </text>
    </comment>
    <comment ref="G6" authorId="0" shapeId="0" xr:uid="{8411B0AC-072A-454D-832B-4D59317CB007}">
      <text>
        <r>
          <rPr>
            <b/>
            <sz val="9"/>
            <color indexed="81"/>
            <rFont val="Tahoma"/>
            <family val="2"/>
          </rPr>
          <t>MPA Habilitado en conformidad a la norma sanitaria: El Chaco</t>
        </r>
      </text>
    </comment>
    <comment ref="G7" authorId="1" shapeId="0" xr:uid="{0D37478F-1DE7-4067-B0C1-D76804F9AD25}">
      <text>
        <r>
          <rPr>
            <b/>
            <sz val="9"/>
            <color indexed="81"/>
            <rFont val="Tahoma"/>
            <family val="2"/>
          </rPr>
          <t xml:space="preserve">DPA LA PUNCHANA
DPA PTO PIZARRO
DPA ACAPULCO
DPA CANCAS
DPA MÁNCORA
DPA LOS ÓRGANOS
DPA EL ÑURO
DPA CABO BLANCO
DPA LOBITOS
DPA TALARA
DPA PAITA
DPA YACILA
DPA LA ISLILLA
DPA LAS DELICIAS
DPA PARACHIQUE
TPZ PARACHIQUE
DPA SAN JOSÉ
DPA PUERTO ETEN
DPA PTO MALABRIGO
DPA SALAVERRY
DPA PTO MORIN
DPA CHIMBOTE
DPA CHIMUS
DPA CASMA
DPA CULEBRAS
DPA HUARMEY
DPA SUPE
DPA HUACHO
DPA CHANCAY
DPA ANCÓN / DPA LAS CONCHITAS
DPA BAHÍA BLANCA
DPA CALLAO
DPA CHORRILLOS
DPA PUCUSANA
DPA CERRO AZUL
DPA TAMBO DE MORA
DPA SAN ANDRÉS
DPA LAGUNILLAS
DPA LAGUNA GRANDE
DPA S.J. DE MARCONA
DPA LOMAS
DPA CHALA
DPA ATICO
DPA LA PLANCHADA
DPA QUILCA
DPA FARO MATARANI
DPA ILO
DPA MORRO SAMA
DPA VILA VILA
</t>
        </r>
      </text>
    </comment>
    <comment ref="H7" authorId="1" shapeId="0" xr:uid="{3132FD40-BB5A-448E-BEF3-9D9D21675D90}">
      <text>
        <r>
          <rPr>
            <b/>
            <sz val="9"/>
            <color indexed="81"/>
            <rFont val="Tahoma"/>
            <family val="2"/>
          </rPr>
          <t>2020
DPA San José
DPA Quilca
DPA Morro Sama
2021
DPA Ilo
DPA Acapulco 
DPA Supe
DPA Cabo Blanco
DPA Cancas
DPA Huacho 
DPA Yacila
DPA SJ Marcona</t>
        </r>
      </text>
    </comment>
    <comment ref="K7" authorId="1" shapeId="0" xr:uid="{FC851CEB-1262-4119-88AF-8A4691568037}">
      <text>
        <r>
          <rPr>
            <b/>
            <sz val="9"/>
            <color indexed="81"/>
            <rFont val="Tahoma"/>
            <family val="2"/>
          </rPr>
          <t>DPA La Planchada
DPA La Cruz
DPA Pacasmayo</t>
        </r>
      </text>
    </comment>
    <comment ref="L7" authorId="1" shapeId="0" xr:uid="{A62F6B1F-9D4A-489C-8D1D-7C5403E2E4CE}">
      <text>
        <r>
          <rPr>
            <b/>
            <sz val="9"/>
            <color indexed="81"/>
            <rFont val="Tahoma"/>
            <family val="2"/>
          </rPr>
          <t>DPA Las Conchitas</t>
        </r>
      </text>
    </comment>
    <comment ref="H8" authorId="0" shapeId="0" xr:uid="{7F209F20-0AC6-4ECA-8911-8A52F042FCA7}">
      <text>
        <r>
          <rPr>
            <b/>
            <sz val="9"/>
            <color indexed="81"/>
            <rFont val="Tahoma"/>
            <family val="2"/>
          </rPr>
          <t>DPAs Habilitados Integralmente al 2020:
DPA San Andrés
DPA San José
DPA Quilca
DPA Morro Sama
Programados para el 2021:
DPA Ilo
DPA Acapulco 
DPA Supe
DPA Cabo Blanco
DPA Cancas
DPA Huacho 
DPA Yacila
DPA SJ Marcona</t>
        </r>
      </text>
    </comment>
    <comment ref="G9" authorId="1" shapeId="0" xr:uid="{B137A86F-F427-4386-A4FB-D232856F6407}">
      <text>
        <r>
          <rPr>
            <b/>
            <sz val="9"/>
            <color indexed="81"/>
            <rFont val="Tahoma"/>
            <family val="2"/>
          </rPr>
          <t xml:space="preserve">CEP Paita   CEP Pucusana  CEP Ilo  </t>
        </r>
      </text>
    </comment>
    <comment ref="G10" authorId="1" shapeId="0" xr:uid="{FAF787F0-5C6F-4A0C-8CF4-0ACC91F0DDF6}">
      <text>
        <r>
          <rPr>
            <b/>
            <sz val="9"/>
            <color indexed="81"/>
            <rFont val="Tahoma"/>
            <family val="2"/>
          </rPr>
          <t>CA Nuevo Horizonte                         CA La Arena                         CA Morro Sama</t>
        </r>
      </text>
    </comment>
    <comment ref="M10" authorId="0" shapeId="0" xr:uid="{62F438CB-6736-45AC-850E-8B64BFA258D7}">
      <text>
        <r>
          <rPr>
            <b/>
            <sz val="9"/>
            <color indexed="81"/>
            <rFont val="Tahoma"/>
            <family val="2"/>
          </rPr>
          <t>CA Nuevo horizonte
CA Morro Sama</t>
        </r>
      </text>
    </comment>
  </commentList>
</comments>
</file>

<file path=xl/sharedStrings.xml><?xml version="1.0" encoding="utf-8"?>
<sst xmlns="http://schemas.openxmlformats.org/spreadsheetml/2006/main" count="44" uniqueCount="36">
  <si>
    <t>SERVICIO</t>
  </si>
  <si>
    <t>TIPOLOGIA</t>
  </si>
  <si>
    <t>SERVICIOS DE APOYO A LA TRANSFERENCIA TECNOLÓGICA EN ACUICULTURA</t>
  </si>
  <si>
    <t>CENTRO DE ENTRENAMIENTO PESQUERO</t>
  </si>
  <si>
    <t>MUELLE PESQUERO ARTESANAL</t>
  </si>
  <si>
    <t>SERVICIOS BÁSICOS DE PESCA ARTESANAL</t>
  </si>
  <si>
    <t>SERVICIOS INTERMEDIOS DE PESCA ARTESANAL</t>
  </si>
  <si>
    <t xml:space="preserve">SERVICIOS DE FORTALECIMIENTO DE CAPACIDADES PESQUERAS ARTESANALES  </t>
  </si>
  <si>
    <t>PORCENTAJE DE MUELLES PESQUEROS ARTESANALES POR IMPLEMENTAR</t>
  </si>
  <si>
    <t>PORCENTAJE DE MUELLES PESQUEROS ARTESANALES QUE OPERAN EN CONDICIONES INADECUADAS</t>
  </si>
  <si>
    <t>PORCENTAJE DE DESEMBARCADEROS PESQUEROS ARTESANALES POR IMPLEMENTAR</t>
  </si>
  <si>
    <t>PORCENTAJE DE DESEMBARCADEROS PESQUEROS ARTESANALES QUE OPERAN EN CONDICIONES INADECUADAS</t>
  </si>
  <si>
    <t>PORCENTAJE DE CENTROS DE ENTRENAMIENTO PESQUEROS QUE OPERAN EN CONDICIONES INADECUADAS</t>
  </si>
  <si>
    <t>PORCENTAJE DE CENTROS ACUÍCOLAS QUE OPERAN EN CONDICIONES INADECUADAS</t>
  </si>
  <si>
    <t>PORCENTAJE DE CENTROS ACUÍCOLAS POR IMPLEMENTAR</t>
  </si>
  <si>
    <t>PLIEGO</t>
  </si>
  <si>
    <t>CALIDAD</t>
  </si>
  <si>
    <t>COBERTURA</t>
  </si>
  <si>
    <t>TIPO DE INDICADOR</t>
  </si>
  <si>
    <t>FONDEPES</t>
  </si>
  <si>
    <t>INDICADOR</t>
  </si>
  <si>
    <t>UNIVERSO</t>
  </si>
  <si>
    <t>LINEA BASE</t>
  </si>
  <si>
    <t>UNIDADES</t>
  </si>
  <si>
    <t>PORCENTAJE</t>
  </si>
  <si>
    <t>REDUCCION DE LA BRECHA</t>
  </si>
  <si>
    <t>PROGRAMACION</t>
  </si>
  <si>
    <t>BRECHA</t>
  </si>
  <si>
    <t xml:space="preserve"> </t>
  </si>
  <si>
    <t>DESEMBARCADERO PESQUERO ARTESANAL*</t>
  </si>
  <si>
    <t>CENTRO ACUÍCOLA**</t>
  </si>
  <si>
    <t>*Se identifico un total de 49 DPA que realizan como mínimo la actividad de desembarque de productos hidrobiológicos (Fuente PMO -FONDEPES)</t>
  </si>
  <si>
    <t>** Anteriormente se consideraba la IPA Tuna Carranza como CA, dado el desarrollo de productos hidrobiologicos</t>
  </si>
  <si>
    <t>Informacion compilada de la UFFEP, OGPP y PMO FONDEPES</t>
  </si>
  <si>
    <t>AÑO 2021</t>
  </si>
  <si>
    <t>VALORES NUMERICOS DE LOS INDICADORES DE BRECHAS DEL SECTOR PRODUCCIÓN - PMI 2022 - 2024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</si>
</sst>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sz val="8"/>
      <name val="Calibri"/>
      <family val="2"/>
      <scheme val="minor"/>
    </font>
    <font>
      <b/>
      <sz val="10"/>
      <color theme="1"/>
      <name val="Calibri"/>
      <family val="2"/>
      <scheme val="minor"/>
    </font>
    <font>
      <b/>
      <sz val="9"/>
      <color indexed="81"/>
      <name val="Tahoma"/>
      <family val="2"/>
    </font>
  </fonts>
  <fills count="3">
    <fill>
      <patternFill patternType="none"/>
    </fill>
    <fill>
      <patternFill patternType="gray125"/>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45">
    <xf numFmtId="0" fontId="0" fillId="0" borderId="0" xfId="0"/>
    <xf numFmtId="0" fontId="2" fillId="0" borderId="1" xfId="0" applyFont="1" applyBorder="1" applyAlignment="1">
      <alignment horizontal="center" vertical="center"/>
    </xf>
    <xf numFmtId="0" fontId="2" fillId="0" borderId="0" xfId="0" applyFont="1"/>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center" vertical="center" wrapText="1"/>
    </xf>
    <xf numFmtId="9" fontId="2" fillId="0" borderId="1" xfId="1" applyFont="1" applyBorder="1" applyAlignment="1">
      <alignment horizontal="center" vertical="center"/>
    </xf>
    <xf numFmtId="9" fontId="2" fillId="0" borderId="1" xfId="0" applyNumberFormat="1" applyFont="1" applyBorder="1" applyAlignment="1">
      <alignment horizontal="center" vertical="center"/>
    </xf>
    <xf numFmtId="0" fontId="2" fillId="0" borderId="4" xfId="0" applyFont="1" applyBorder="1" applyAlignment="1">
      <alignment horizontal="center" vertical="center"/>
    </xf>
    <xf numFmtId="9" fontId="2" fillId="0" borderId="4" xfId="0" applyNumberFormat="1" applyFont="1" applyBorder="1" applyAlignment="1">
      <alignment horizontal="center" vertical="center"/>
    </xf>
    <xf numFmtId="0" fontId="2" fillId="0" borderId="9" xfId="0" applyFont="1" applyBorder="1" applyAlignment="1">
      <alignment horizontal="center" vertical="center"/>
    </xf>
    <xf numFmtId="9" fontId="2" fillId="0" borderId="9" xfId="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10" fontId="2" fillId="0" borderId="4" xfId="1" applyNumberFormat="1" applyFont="1" applyBorder="1" applyAlignment="1">
      <alignment horizontal="center" vertical="center"/>
    </xf>
    <xf numFmtId="10" fontId="2" fillId="0" borderId="1" xfId="1" applyNumberFormat="1" applyFont="1" applyBorder="1" applyAlignment="1">
      <alignment horizontal="center" vertical="center"/>
    </xf>
    <xf numFmtId="10" fontId="2" fillId="0" borderId="9" xfId="1" applyNumberFormat="1" applyFont="1" applyBorder="1" applyAlignment="1">
      <alignment horizontal="center" vertical="center"/>
    </xf>
    <xf numFmtId="10" fontId="2" fillId="0" borderId="4" xfId="0" applyNumberFormat="1" applyFont="1" applyBorder="1" applyAlignment="1">
      <alignment horizontal="center" vertical="center"/>
    </xf>
    <xf numFmtId="10" fontId="2" fillId="0" borderId="5" xfId="0" applyNumberFormat="1" applyFont="1" applyBorder="1" applyAlignment="1">
      <alignment horizontal="center" vertical="center"/>
    </xf>
    <xf numFmtId="10" fontId="2" fillId="0" borderId="1" xfId="0" applyNumberFormat="1" applyFont="1" applyBorder="1" applyAlignment="1">
      <alignment horizontal="center" vertical="center"/>
    </xf>
    <xf numFmtId="10" fontId="2" fillId="0" borderId="7" xfId="0" applyNumberFormat="1" applyFont="1" applyBorder="1" applyAlignment="1">
      <alignment horizontal="center" vertical="center"/>
    </xf>
    <xf numFmtId="10" fontId="2" fillId="0" borderId="7" xfId="1" applyNumberFormat="1" applyFont="1" applyBorder="1" applyAlignment="1">
      <alignment horizontal="center" vertical="center"/>
    </xf>
    <xf numFmtId="10" fontId="4" fillId="0" borderId="4"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0" fontId="4" fillId="0" borderId="9" xfId="0" applyNumberFormat="1" applyFont="1" applyBorder="1" applyAlignment="1">
      <alignment horizontal="center" vertical="center" wrapText="1"/>
    </xf>
    <xf numFmtId="0" fontId="2" fillId="0" borderId="0" xfId="0" applyFont="1" applyAlignment="1">
      <alignment horizontal="left" inden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5"/>
  <sheetViews>
    <sheetView showGridLines="0" tabSelected="1" workbookViewId="0">
      <pane ySplit="4" topLeftCell="A5" activePane="bottomLeft" state="frozen"/>
      <selection pane="bottomLeft" activeCell="H9" sqref="H9"/>
    </sheetView>
  </sheetViews>
  <sheetFormatPr baseColWidth="10" defaultRowHeight="11.25" x14ac:dyDescent="0.2"/>
  <cols>
    <col min="1" max="1" width="2.7109375" style="2" customWidth="1"/>
    <col min="2" max="2" width="7.28515625" style="2" customWidth="1"/>
    <col min="3" max="3" width="13.140625" style="2" customWidth="1"/>
    <col min="4" max="4" width="20.28515625" style="3" customWidth="1"/>
    <col min="5" max="5" width="26.28515625" style="2" customWidth="1"/>
    <col min="6" max="6" width="11.42578125" style="4"/>
    <col min="7" max="7" width="7.5703125" style="2" bestFit="1" customWidth="1"/>
    <col min="8" max="8" width="8.140625" style="2" bestFit="1" customWidth="1"/>
    <col min="9" max="9" width="7.7109375" style="2" bestFit="1" customWidth="1"/>
    <col min="10" max="10" width="9.140625" style="2" bestFit="1" customWidth="1"/>
    <col min="11" max="14" width="6.140625" style="2" customWidth="1"/>
    <col min="15" max="15" width="7.42578125" style="2" customWidth="1"/>
    <col min="16" max="16" width="7.28515625" style="2" customWidth="1"/>
    <col min="17" max="16384" width="11.42578125" style="2"/>
  </cols>
  <sheetData>
    <row r="1" spans="2:18" ht="12.75" x14ac:dyDescent="0.2">
      <c r="B1" s="41" t="s">
        <v>35</v>
      </c>
      <c r="C1" s="41"/>
      <c r="D1" s="41"/>
      <c r="E1" s="41"/>
      <c r="F1" s="41"/>
      <c r="G1" s="41"/>
      <c r="H1" s="41"/>
      <c r="I1" s="41"/>
      <c r="J1" s="41"/>
      <c r="K1" s="41"/>
      <c r="L1" s="41"/>
      <c r="M1" s="41"/>
      <c r="N1" s="41"/>
      <c r="O1" s="41"/>
      <c r="P1" s="41"/>
    </row>
    <row r="2" spans="2:18" ht="12" thickBot="1" x14ac:dyDescent="0.25">
      <c r="O2" s="2" t="s">
        <v>28</v>
      </c>
    </row>
    <row r="3" spans="2:18" x14ac:dyDescent="0.2">
      <c r="B3" s="5"/>
      <c r="C3" s="5"/>
      <c r="D3" s="5"/>
      <c r="E3" s="5"/>
      <c r="F3" s="5"/>
      <c r="G3" s="42" t="s">
        <v>34</v>
      </c>
      <c r="H3" s="43"/>
      <c r="I3" s="43" t="s">
        <v>27</v>
      </c>
      <c r="J3" s="43"/>
      <c r="K3" s="43" t="s">
        <v>26</v>
      </c>
      <c r="L3" s="43"/>
      <c r="M3" s="43"/>
      <c r="N3" s="43" t="s">
        <v>25</v>
      </c>
      <c r="O3" s="43"/>
      <c r="P3" s="44"/>
    </row>
    <row r="4" spans="2:18" ht="24" customHeight="1" thickBot="1" x14ac:dyDescent="0.25">
      <c r="B4" s="15" t="s">
        <v>15</v>
      </c>
      <c r="C4" s="15" t="s">
        <v>1</v>
      </c>
      <c r="D4" s="15" t="s">
        <v>0</v>
      </c>
      <c r="E4" s="15" t="s">
        <v>20</v>
      </c>
      <c r="F4" s="16" t="s">
        <v>18</v>
      </c>
      <c r="G4" s="17" t="s">
        <v>21</v>
      </c>
      <c r="H4" s="15" t="s">
        <v>22</v>
      </c>
      <c r="I4" s="15" t="s">
        <v>23</v>
      </c>
      <c r="J4" s="15" t="s">
        <v>24</v>
      </c>
      <c r="K4" s="15">
        <v>2022</v>
      </c>
      <c r="L4" s="15">
        <v>2023</v>
      </c>
      <c r="M4" s="15">
        <v>2024</v>
      </c>
      <c r="N4" s="15">
        <v>2022</v>
      </c>
      <c r="O4" s="15">
        <v>2023</v>
      </c>
      <c r="P4" s="15">
        <v>2024</v>
      </c>
    </row>
    <row r="5" spans="2:18" ht="22.5" x14ac:dyDescent="0.2">
      <c r="B5" s="34" t="s">
        <v>19</v>
      </c>
      <c r="C5" s="37" t="s">
        <v>4</v>
      </c>
      <c r="D5" s="37" t="s">
        <v>5</v>
      </c>
      <c r="E5" s="29" t="s">
        <v>8</v>
      </c>
      <c r="F5" s="12" t="s">
        <v>17</v>
      </c>
      <c r="G5" s="18">
        <v>1</v>
      </c>
      <c r="H5" s="8">
        <v>1</v>
      </c>
      <c r="I5" s="8">
        <f>G5-H5</f>
        <v>0</v>
      </c>
      <c r="J5" s="21">
        <v>0</v>
      </c>
      <c r="K5" s="8">
        <v>0</v>
      </c>
      <c r="L5" s="8">
        <v>0</v>
      </c>
      <c r="M5" s="8">
        <v>0</v>
      </c>
      <c r="N5" s="9">
        <v>0</v>
      </c>
      <c r="O5" s="24">
        <v>0</v>
      </c>
      <c r="P5" s="25">
        <v>0</v>
      </c>
    </row>
    <row r="6" spans="2:18" ht="33.75" x14ac:dyDescent="0.2">
      <c r="B6" s="35"/>
      <c r="C6" s="38"/>
      <c r="D6" s="38"/>
      <c r="E6" s="30" t="s">
        <v>9</v>
      </c>
      <c r="F6" s="13" t="s">
        <v>16</v>
      </c>
      <c r="G6" s="19">
        <v>1</v>
      </c>
      <c r="H6" s="1">
        <v>1</v>
      </c>
      <c r="I6" s="1">
        <f t="shared" ref="I6:I11" si="0">G6-H6</f>
        <v>0</v>
      </c>
      <c r="J6" s="22">
        <v>0</v>
      </c>
      <c r="K6" s="1">
        <v>0</v>
      </c>
      <c r="L6" s="1">
        <v>0</v>
      </c>
      <c r="M6" s="1">
        <v>0</v>
      </c>
      <c r="N6" s="7">
        <v>0</v>
      </c>
      <c r="O6" s="26">
        <v>0</v>
      </c>
      <c r="P6" s="27">
        <v>0</v>
      </c>
    </row>
    <row r="7" spans="2:18" ht="33.75" x14ac:dyDescent="0.2">
      <c r="B7" s="35"/>
      <c r="C7" s="38" t="s">
        <v>29</v>
      </c>
      <c r="D7" s="38" t="s">
        <v>6</v>
      </c>
      <c r="E7" s="30" t="s">
        <v>10</v>
      </c>
      <c r="F7" s="13" t="s">
        <v>17</v>
      </c>
      <c r="G7" s="19">
        <v>49</v>
      </c>
      <c r="H7" s="1">
        <v>11</v>
      </c>
      <c r="I7" s="1">
        <f>G7-H7</f>
        <v>38</v>
      </c>
      <c r="J7" s="22">
        <f>I7/G7</f>
        <v>0.77551020408163263</v>
      </c>
      <c r="K7" s="1">
        <v>3</v>
      </c>
      <c r="L7" s="1">
        <v>1</v>
      </c>
      <c r="M7" s="1">
        <v>0</v>
      </c>
      <c r="N7" s="6">
        <f>(I7-K7)/G7</f>
        <v>0.7142857142857143</v>
      </c>
      <c r="O7" s="22">
        <f>(I7-K7-L7)/G7</f>
        <v>0.69387755102040816</v>
      </c>
      <c r="P7" s="28">
        <f>(I7-K7-L7-M7)/G7</f>
        <v>0.69387755102040816</v>
      </c>
    </row>
    <row r="8" spans="2:18" ht="45" x14ac:dyDescent="0.2">
      <c r="B8" s="35"/>
      <c r="C8" s="38"/>
      <c r="D8" s="38"/>
      <c r="E8" s="30" t="s">
        <v>11</v>
      </c>
      <c r="F8" s="13" t="s">
        <v>16</v>
      </c>
      <c r="G8" s="19">
        <v>49</v>
      </c>
      <c r="H8" s="1">
        <v>12</v>
      </c>
      <c r="I8" s="1">
        <f>G8-H8</f>
        <v>37</v>
      </c>
      <c r="J8" s="22">
        <f>I8/G8</f>
        <v>0.75510204081632648</v>
      </c>
      <c r="K8" s="1">
        <v>3</v>
      </c>
      <c r="L8" s="1">
        <v>1</v>
      </c>
      <c r="M8" s="1">
        <v>0</v>
      </c>
      <c r="N8" s="6">
        <f>(I8-K8)/G8</f>
        <v>0.69387755102040816</v>
      </c>
      <c r="O8" s="22">
        <f>(I8-K8-L8)/G8</f>
        <v>0.67346938775510201</v>
      </c>
      <c r="P8" s="28">
        <f>(I8-K8-L8-M8)/G8</f>
        <v>0.67346938775510201</v>
      </c>
      <c r="Q8" s="2" t="s">
        <v>28</v>
      </c>
      <c r="R8" s="2" t="s">
        <v>28</v>
      </c>
    </row>
    <row r="9" spans="2:18" ht="45" x14ac:dyDescent="0.2">
      <c r="B9" s="35"/>
      <c r="C9" s="31" t="s">
        <v>3</v>
      </c>
      <c r="D9" s="31" t="s">
        <v>7</v>
      </c>
      <c r="E9" s="30" t="s">
        <v>12</v>
      </c>
      <c r="F9" s="13" t="s">
        <v>16</v>
      </c>
      <c r="G9" s="19">
        <v>3</v>
      </c>
      <c r="H9" s="1">
        <v>0</v>
      </c>
      <c r="I9" s="1">
        <f t="shared" si="0"/>
        <v>3</v>
      </c>
      <c r="J9" s="22">
        <f>I9/G9</f>
        <v>1</v>
      </c>
      <c r="K9" s="1">
        <v>0</v>
      </c>
      <c r="L9" s="1">
        <v>0</v>
      </c>
      <c r="M9" s="1">
        <v>0</v>
      </c>
      <c r="N9" s="6">
        <v>0</v>
      </c>
      <c r="O9" s="6">
        <v>0</v>
      </c>
      <c r="P9" s="28">
        <v>0</v>
      </c>
    </row>
    <row r="10" spans="2:18" ht="33.75" x14ac:dyDescent="0.2">
      <c r="B10" s="35"/>
      <c r="C10" s="39" t="s">
        <v>30</v>
      </c>
      <c r="D10" s="39" t="s">
        <v>2</v>
      </c>
      <c r="E10" s="30" t="s">
        <v>13</v>
      </c>
      <c r="F10" s="13" t="s">
        <v>16</v>
      </c>
      <c r="G10" s="19">
        <v>3</v>
      </c>
      <c r="H10" s="1">
        <v>0</v>
      </c>
      <c r="I10" s="1">
        <f t="shared" si="0"/>
        <v>3</v>
      </c>
      <c r="J10" s="22">
        <f>I10/G10</f>
        <v>1</v>
      </c>
      <c r="K10" s="1">
        <v>0</v>
      </c>
      <c r="L10" s="1">
        <v>0</v>
      </c>
      <c r="M10" s="1">
        <v>2</v>
      </c>
      <c r="N10" s="6">
        <v>0</v>
      </c>
      <c r="O10" s="6">
        <v>0</v>
      </c>
      <c r="P10" s="28">
        <f>(I10-K10-L10-M10)/G10</f>
        <v>0.33333333333333331</v>
      </c>
    </row>
    <row r="11" spans="2:18" ht="23.25" thickBot="1" x14ac:dyDescent="0.25">
      <c r="B11" s="36"/>
      <c r="C11" s="40"/>
      <c r="D11" s="40"/>
      <c r="E11" s="32" t="s">
        <v>14</v>
      </c>
      <c r="F11" s="14" t="s">
        <v>17</v>
      </c>
      <c r="G11" s="20">
        <v>3</v>
      </c>
      <c r="H11" s="10">
        <v>0</v>
      </c>
      <c r="I11" s="10">
        <f t="shared" si="0"/>
        <v>3</v>
      </c>
      <c r="J11" s="23">
        <f>I11/G11</f>
        <v>1</v>
      </c>
      <c r="K11" s="10">
        <v>0</v>
      </c>
      <c r="L11" s="10">
        <v>0</v>
      </c>
      <c r="M11" s="10">
        <v>2</v>
      </c>
      <c r="N11" s="11">
        <v>0</v>
      </c>
      <c r="O11" s="11">
        <v>0</v>
      </c>
      <c r="P11" s="28">
        <f>(I11-K11-L11-M11)/G11</f>
        <v>0.33333333333333331</v>
      </c>
    </row>
    <row r="13" spans="2:18" x14ac:dyDescent="0.2">
      <c r="C13" s="2" t="s">
        <v>31</v>
      </c>
    </row>
    <row r="14" spans="2:18" x14ac:dyDescent="0.2">
      <c r="C14" s="2" t="s">
        <v>32</v>
      </c>
    </row>
    <row r="15" spans="2:18" x14ac:dyDescent="0.2">
      <c r="C15" s="33" t="s">
        <v>33</v>
      </c>
      <c r="M15" s="2" t="s">
        <v>28</v>
      </c>
    </row>
  </sheetData>
  <mergeCells count="12">
    <mergeCell ref="B1:P1"/>
    <mergeCell ref="G3:H3"/>
    <mergeCell ref="I3:J3"/>
    <mergeCell ref="K3:M3"/>
    <mergeCell ref="N3:P3"/>
    <mergeCell ref="B5:B11"/>
    <mergeCell ref="C5:C6"/>
    <mergeCell ref="D5:D6"/>
    <mergeCell ref="C7:C8"/>
    <mergeCell ref="D7:D8"/>
    <mergeCell ref="C10:C11"/>
    <mergeCell ref="D10:D11"/>
  </mergeCells>
  <printOptions horizontalCentered="1"/>
  <pageMargins left="0.11811023622047245" right="0.11811023622047245" top="0.74803149606299213" bottom="0.74803149606299213" header="0.31496062992125984" footer="0.31496062992125984"/>
  <pageSetup paperSize="9"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VALORES NUMERICOS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Pretel Jesús, Rocio Allison</dc:creator>
  <cp:lastModifiedBy>Vladislav Adbeel Ibarra Taype</cp:lastModifiedBy>
  <cp:lastPrinted>2019-03-19T17:13:02Z</cp:lastPrinted>
  <dcterms:created xsi:type="dcterms:W3CDTF">2019-01-14T23:59:48Z</dcterms:created>
  <dcterms:modified xsi:type="dcterms:W3CDTF">2021-01-05T00:42:40Z</dcterms:modified>
</cp:coreProperties>
</file>