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os\Servidores\Portal140\images\stories\Repositorio\transparencia\adquisiciones-contrataciones\"/>
    </mc:Choice>
  </mc:AlternateContent>
  <bookViews>
    <workbookView xWindow="0" yWindow="0" windowWidth="28800" windowHeight="12435" activeTab="2"/>
  </bookViews>
  <sheets>
    <sheet name="ENERO" sheetId="8" r:id="rId1"/>
    <sheet name="FEBRERO" sheetId="9" r:id="rId2"/>
    <sheet name="MARZO" sheetId="10" r:id="rId3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9" i="10" l="1"/>
  <c r="R319" i="10"/>
  <c r="P319" i="10"/>
  <c r="N319" i="10"/>
  <c r="M319" i="10"/>
  <c r="O318" i="10"/>
  <c r="O317" i="10"/>
  <c r="O316" i="10"/>
  <c r="O315" i="10"/>
  <c r="O314" i="10"/>
  <c r="O313" i="10"/>
  <c r="O312" i="10"/>
  <c r="O311" i="10"/>
  <c r="O310" i="10"/>
  <c r="O309" i="10"/>
  <c r="O308" i="10"/>
  <c r="O307" i="10"/>
  <c r="O306" i="10"/>
  <c r="O305" i="10"/>
  <c r="O304" i="10"/>
  <c r="O303" i="10"/>
  <c r="O302" i="10"/>
  <c r="O301" i="10"/>
  <c r="O300" i="10"/>
  <c r="O299" i="10"/>
  <c r="O298" i="10"/>
  <c r="O297" i="10"/>
  <c r="O296" i="10"/>
  <c r="O295" i="10"/>
  <c r="O294" i="10"/>
  <c r="O293" i="10"/>
  <c r="O292" i="10"/>
  <c r="O291" i="10"/>
  <c r="O290" i="10"/>
  <c r="O289" i="10"/>
  <c r="O288" i="10"/>
  <c r="O287" i="10"/>
  <c r="O286" i="10"/>
  <c r="O285" i="10"/>
  <c r="O284" i="10"/>
  <c r="O283" i="10"/>
  <c r="O282" i="10"/>
  <c r="O281" i="10"/>
  <c r="O280" i="10"/>
  <c r="O279" i="10"/>
  <c r="O278" i="10"/>
  <c r="O277" i="10"/>
  <c r="O276" i="10"/>
  <c r="O275" i="10"/>
  <c r="O274" i="10"/>
  <c r="O273" i="10"/>
  <c r="O272" i="10"/>
  <c r="O271" i="10"/>
  <c r="O270" i="10"/>
  <c r="O269" i="10"/>
  <c r="O268" i="10"/>
  <c r="O267" i="10"/>
  <c r="O266" i="10"/>
  <c r="O265" i="10"/>
  <c r="O264" i="10"/>
  <c r="O263" i="10"/>
  <c r="M263" i="10"/>
  <c r="O262" i="10"/>
  <c r="O261" i="10"/>
  <c r="O260" i="10"/>
  <c r="O259" i="10"/>
  <c r="O258" i="10"/>
  <c r="O257" i="10"/>
  <c r="O256" i="10"/>
  <c r="O255" i="10"/>
  <c r="O254" i="10"/>
  <c r="O253" i="10"/>
  <c r="O252" i="10"/>
  <c r="O251" i="10"/>
  <c r="O250" i="10"/>
  <c r="O249" i="10"/>
  <c r="O248" i="10"/>
  <c r="O247" i="10"/>
  <c r="O246" i="10"/>
  <c r="O245" i="10"/>
  <c r="O244" i="10"/>
  <c r="O243" i="10"/>
  <c r="O242" i="10"/>
  <c r="O241" i="10"/>
  <c r="O240" i="10"/>
  <c r="O239" i="10"/>
  <c r="O238" i="10"/>
  <c r="O237" i="10"/>
  <c r="O236" i="10"/>
  <c r="O235" i="10"/>
  <c r="O234" i="10"/>
  <c r="O233" i="10"/>
  <c r="O232" i="10"/>
  <c r="O231" i="10"/>
  <c r="O230" i="10"/>
  <c r="O229" i="10"/>
  <c r="O228" i="10"/>
  <c r="O227" i="10"/>
  <c r="O226" i="10"/>
  <c r="O225" i="10"/>
  <c r="O224" i="10"/>
  <c r="O223" i="10"/>
  <c r="O222" i="10"/>
  <c r="O221" i="10"/>
  <c r="O220" i="10"/>
  <c r="O219" i="10"/>
  <c r="O218" i="10"/>
  <c r="O217" i="10"/>
  <c r="O216" i="10"/>
  <c r="O215" i="10"/>
  <c r="O214" i="10"/>
  <c r="O213" i="10"/>
  <c r="O212" i="10"/>
  <c r="O211" i="10"/>
  <c r="O210" i="10"/>
  <c r="O209" i="10"/>
  <c r="O208" i="10"/>
  <c r="O207" i="10"/>
  <c r="O206" i="10"/>
  <c r="O205" i="10"/>
  <c r="O204" i="10"/>
  <c r="O203" i="10"/>
  <c r="O202" i="10"/>
  <c r="O201" i="10"/>
  <c r="O200" i="10"/>
  <c r="O199" i="10"/>
  <c r="O198" i="10"/>
  <c r="O197" i="10"/>
  <c r="O196" i="10"/>
  <c r="O195" i="10"/>
  <c r="O194" i="10"/>
  <c r="O193" i="10"/>
  <c r="O192" i="10"/>
  <c r="O191" i="10"/>
  <c r="O190" i="10"/>
  <c r="O189" i="10"/>
  <c r="O188" i="10"/>
  <c r="O187" i="10"/>
  <c r="O186" i="10"/>
  <c r="O185" i="10"/>
  <c r="O184" i="10"/>
  <c r="O183" i="10"/>
  <c r="O182" i="10"/>
  <c r="O181" i="10"/>
  <c r="O180" i="10"/>
  <c r="O179" i="10"/>
  <c r="O178" i="10"/>
  <c r="O177" i="10"/>
  <c r="O176" i="10"/>
  <c r="O175" i="10"/>
  <c r="O174" i="10"/>
  <c r="O173" i="10"/>
  <c r="O172" i="10"/>
  <c r="O171" i="10"/>
  <c r="O170" i="10"/>
  <c r="O169" i="10"/>
  <c r="O168" i="10"/>
  <c r="O167" i="10"/>
  <c r="O166" i="10"/>
  <c r="O165" i="10"/>
  <c r="O164" i="10"/>
  <c r="O163" i="10"/>
  <c r="O162" i="10"/>
  <c r="O161" i="10"/>
  <c r="O160" i="10"/>
  <c r="O159" i="10"/>
  <c r="O158" i="10"/>
  <c r="O157" i="10"/>
  <c r="O156" i="10"/>
  <c r="O155" i="10"/>
  <c r="O154" i="10"/>
  <c r="O153" i="10"/>
  <c r="O152" i="10"/>
  <c r="O151" i="10"/>
  <c r="O150" i="10"/>
  <c r="O149" i="10"/>
  <c r="O148" i="10"/>
  <c r="O147" i="10"/>
  <c r="O146" i="10"/>
  <c r="O145" i="10"/>
  <c r="O144" i="10"/>
  <c r="O143" i="10"/>
  <c r="O142" i="10"/>
  <c r="O141" i="10"/>
  <c r="O140" i="10"/>
  <c r="O139" i="10"/>
  <c r="O138" i="10"/>
  <c r="O137" i="10"/>
  <c r="O136" i="10"/>
  <c r="O135" i="10"/>
  <c r="O134" i="10"/>
  <c r="O133" i="10"/>
  <c r="O132" i="10"/>
  <c r="O131" i="10"/>
  <c r="O130" i="10"/>
  <c r="O129" i="10"/>
  <c r="O128" i="10"/>
  <c r="O127" i="10"/>
  <c r="O126" i="10"/>
  <c r="O125" i="10"/>
  <c r="O124" i="10"/>
  <c r="O123" i="10"/>
  <c r="O122" i="10"/>
  <c r="O121" i="10"/>
  <c r="O120" i="10"/>
  <c r="O119" i="10"/>
  <c r="O118" i="10"/>
  <c r="O117" i="10"/>
  <c r="O116" i="10"/>
  <c r="O115" i="10"/>
  <c r="O114" i="10"/>
  <c r="O113" i="10"/>
  <c r="O112" i="10"/>
  <c r="O111" i="10"/>
  <c r="O110" i="10"/>
  <c r="O109" i="10"/>
  <c r="O108" i="10"/>
  <c r="O107" i="10"/>
  <c r="O106" i="10"/>
  <c r="O105" i="10"/>
  <c r="O104" i="10"/>
  <c r="O103" i="10"/>
  <c r="O102" i="10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319" i="10" s="1"/>
  <c r="Q220" i="9"/>
  <c r="P220" i="9"/>
  <c r="N220" i="9"/>
  <c r="O219" i="9"/>
  <c r="O218" i="9"/>
  <c r="O217" i="9"/>
  <c r="O216" i="9"/>
  <c r="O215" i="9"/>
  <c r="O214" i="9"/>
  <c r="O213" i="9"/>
  <c r="O212" i="9"/>
  <c r="O211" i="9"/>
  <c r="O210" i="9"/>
  <c r="O209" i="9"/>
  <c r="O208" i="9"/>
  <c r="O207" i="9"/>
  <c r="O206" i="9"/>
  <c r="O205" i="9"/>
  <c r="O204" i="9"/>
  <c r="O203" i="9"/>
  <c r="O202" i="9"/>
  <c r="O201" i="9"/>
  <c r="O200" i="9"/>
  <c r="O199" i="9"/>
  <c r="O198" i="9"/>
  <c r="O197" i="9"/>
  <c r="O196" i="9"/>
  <c r="O195" i="9"/>
  <c r="O194" i="9"/>
  <c r="O193" i="9"/>
  <c r="O192" i="9"/>
  <c r="O191" i="9"/>
  <c r="O190" i="9"/>
  <c r="O189" i="9"/>
  <c r="O188" i="9"/>
  <c r="O187" i="9"/>
  <c r="O186" i="9"/>
  <c r="O185" i="9"/>
  <c r="O184" i="9"/>
  <c r="O183" i="9"/>
  <c r="O182" i="9"/>
  <c r="O181" i="9"/>
  <c r="O180" i="9"/>
  <c r="O179" i="9"/>
  <c r="O178" i="9"/>
  <c r="O177" i="9"/>
  <c r="O176" i="9"/>
  <c r="O175" i="9"/>
  <c r="O174" i="9"/>
  <c r="O173" i="9"/>
  <c r="O172" i="9"/>
  <c r="O171" i="9"/>
  <c r="O170" i="9"/>
  <c r="O169" i="9"/>
  <c r="O168" i="9"/>
  <c r="O167" i="9"/>
  <c r="O166" i="9"/>
  <c r="O165" i="9"/>
  <c r="O164" i="9"/>
  <c r="O163" i="9"/>
  <c r="O162" i="9"/>
  <c r="O161" i="9"/>
  <c r="O160" i="9"/>
  <c r="O159" i="9"/>
  <c r="O158" i="9"/>
  <c r="O157" i="9"/>
  <c r="O156" i="9"/>
  <c r="O155" i="9"/>
  <c r="S154" i="9"/>
  <c r="S220" i="9" s="1"/>
  <c r="R154" i="9"/>
  <c r="R220" i="9" s="1"/>
  <c r="O153" i="9"/>
  <c r="M153" i="9"/>
  <c r="O152" i="9"/>
  <c r="O151" i="9"/>
  <c r="O150" i="9"/>
  <c r="O149" i="9"/>
  <c r="O148" i="9"/>
  <c r="O147" i="9"/>
  <c r="O146" i="9"/>
  <c r="O145" i="9"/>
  <c r="M145" i="9"/>
  <c r="O144" i="9"/>
  <c r="O143" i="9"/>
  <c r="O142" i="9"/>
  <c r="O141" i="9"/>
  <c r="O140" i="9"/>
  <c r="O139" i="9"/>
  <c r="O138" i="9"/>
  <c r="O137" i="9"/>
  <c r="O136" i="9"/>
  <c r="O135" i="9"/>
  <c r="O134" i="9"/>
  <c r="O133" i="9"/>
  <c r="O132" i="9"/>
  <c r="O131" i="9"/>
  <c r="O130" i="9"/>
  <c r="O129" i="9"/>
  <c r="O128" i="9"/>
  <c r="O127" i="9"/>
  <c r="O126" i="9"/>
  <c r="O125" i="9"/>
  <c r="O124" i="9"/>
  <c r="O123" i="9"/>
  <c r="O122" i="9"/>
  <c r="O121" i="9"/>
  <c r="O120" i="9"/>
  <c r="O119" i="9"/>
  <c r="O118" i="9"/>
  <c r="O117" i="9"/>
  <c r="O116" i="9"/>
  <c r="O115" i="9"/>
  <c r="O114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M20" i="9"/>
  <c r="O20" i="9" s="1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R94" i="8"/>
  <c r="Q94" i="8"/>
  <c r="P94" i="8"/>
  <c r="N94" i="8"/>
  <c r="M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R67" i="8"/>
  <c r="S67" i="8" s="1"/>
  <c r="S66" i="8"/>
  <c r="R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R25" i="8"/>
  <c r="S25" i="8" s="1"/>
  <c r="R24" i="8"/>
  <c r="S24" i="8" s="1"/>
  <c r="O23" i="8"/>
  <c r="O22" i="8"/>
  <c r="S21" i="8"/>
  <c r="R21" i="8"/>
  <c r="R20" i="8"/>
  <c r="S20" i="8" s="1"/>
  <c r="R19" i="8"/>
  <c r="S19" i="8" s="1"/>
  <c r="S94" i="8" s="1"/>
  <c r="O18" i="8"/>
  <c r="O17" i="8"/>
  <c r="O16" i="8"/>
  <c r="O15" i="8"/>
  <c r="O14" i="8"/>
  <c r="O13" i="8"/>
  <c r="O12" i="8"/>
  <c r="O11" i="8"/>
  <c r="O10" i="8"/>
  <c r="O9" i="8"/>
  <c r="O8" i="8"/>
  <c r="O7" i="8"/>
  <c r="O94" i="8" s="1"/>
  <c r="O220" i="9" l="1"/>
  <c r="M220" i="9"/>
</calcChain>
</file>

<file path=xl/comments1.xml><?xml version="1.0" encoding="utf-8"?>
<comments xmlns="http://schemas.openxmlformats.org/spreadsheetml/2006/main">
  <authors>
    <author>NATALIA CERQUIN ZACARIAS</author>
  </authors>
  <commentList>
    <comment ref="H48" authorId="0" shapeId="0">
      <text>
        <r>
          <rPr>
            <b/>
            <sz val="9"/>
            <color indexed="81"/>
            <rFont val="Tahoma"/>
            <family val="2"/>
          </rPr>
          <t>NATALIA CERQUIN ZACARIAS:</t>
        </r>
        <r>
          <rPr>
            <sz val="9"/>
            <color indexed="81"/>
            <rFont val="Tahoma"/>
            <family val="2"/>
          </rPr>
          <t xml:space="preserve">
RECORDAR Q NO SOLICITO PASAJE TERRESTRE OBSERVAR DJ</t>
        </r>
      </text>
    </comment>
    <comment ref="H49" authorId="0" shapeId="0">
      <text>
        <r>
          <rPr>
            <b/>
            <sz val="9"/>
            <color indexed="81"/>
            <rFont val="Tahoma"/>
            <family val="2"/>
          </rPr>
          <t>NATALIA CERQUIN ZACARIAS:</t>
        </r>
        <r>
          <rPr>
            <sz val="9"/>
            <color indexed="81"/>
            <rFont val="Tahoma"/>
            <family val="2"/>
          </rPr>
          <t xml:space="preserve">
RECORDAR Q NO SOLICITO PASAJE TERRESTRE OBSERVAR DJ</t>
        </r>
      </text>
    </comment>
    <comment ref="H68" authorId="0" shapeId="0">
      <text>
        <r>
          <rPr>
            <b/>
            <sz val="9"/>
            <color indexed="81"/>
            <rFont val="Tahoma"/>
            <family val="2"/>
          </rPr>
          <t>NATALIA CERQUIN ZACARIAS:</t>
        </r>
        <r>
          <rPr>
            <sz val="9"/>
            <color indexed="81"/>
            <rFont val="Tahoma"/>
            <family val="2"/>
          </rPr>
          <t xml:space="preserve">
COMISIONADO VA A ZARUMILLA OTRA PROVINCIA DE TUMBES</t>
        </r>
      </text>
    </comment>
  </commentList>
</comments>
</file>

<file path=xl/comments2.xml><?xml version="1.0" encoding="utf-8"?>
<comments xmlns="http://schemas.openxmlformats.org/spreadsheetml/2006/main">
  <authors>
    <author>NATALIA CERQUIN ZACARIAS</author>
  </authors>
  <commentList>
    <comment ref="H90" authorId="0" shapeId="0">
      <text>
        <r>
          <rPr>
            <b/>
            <sz val="9"/>
            <color indexed="81"/>
            <rFont val="Tahoma"/>
            <family val="2"/>
          </rPr>
          <t>NATALIA CERQUIN ZACARIAS:</t>
        </r>
        <r>
          <rPr>
            <sz val="9"/>
            <color indexed="81"/>
            <rFont val="Tahoma"/>
            <family val="2"/>
          </rPr>
          <t xml:space="preserve">
TIENE QUE DEVOLVER INDEPENDIENTEMENTE DE SU RENDICION S/0.11</t>
        </r>
      </text>
    </comment>
  </commentList>
</comments>
</file>

<file path=xl/comments3.xml><?xml version="1.0" encoding="utf-8"?>
<comments xmlns="http://schemas.openxmlformats.org/spreadsheetml/2006/main">
  <authors>
    <author>NATALIA CERQUIN ZACARIAS</author>
  </authors>
  <commentList>
    <comment ref="H59" authorId="0" shapeId="0">
      <text>
        <r>
          <rPr>
            <b/>
            <sz val="9"/>
            <color indexed="81"/>
            <rFont val="Tahoma"/>
            <family val="2"/>
          </rPr>
          <t>NATALIA CERQUIN ZACARIAS:</t>
        </r>
        <r>
          <rPr>
            <sz val="9"/>
            <color indexed="81"/>
            <rFont val="Tahoma"/>
            <family val="2"/>
          </rPr>
          <t xml:space="preserve">
DEVOLVER S/.0.11</t>
        </r>
      </text>
    </comment>
  </commentList>
</comments>
</file>

<file path=xl/sharedStrings.xml><?xml version="1.0" encoding="utf-8"?>
<sst xmlns="http://schemas.openxmlformats.org/spreadsheetml/2006/main" count="3130" uniqueCount="696">
  <si>
    <t>FTO. FIN</t>
  </si>
  <si>
    <t>RUC</t>
  </si>
  <si>
    <t xml:space="preserve">TIPO </t>
  </si>
  <si>
    <t>RUTA</t>
  </si>
  <si>
    <t>AÑO</t>
  </si>
  <si>
    <t>MES</t>
  </si>
  <si>
    <t>DEPENDENCIA</t>
  </si>
  <si>
    <t xml:space="preserve">APELLIDOS Y NOMBRES </t>
  </si>
  <si>
    <t>FECHA COMISION</t>
  </si>
  <si>
    <t xml:space="preserve">RETORNO </t>
  </si>
  <si>
    <t>LUGAR</t>
  </si>
  <si>
    <t>REFERENCIA</t>
  </si>
  <si>
    <t>TOTAL</t>
  </si>
  <si>
    <t>MIGRAVIATICO  DEL  MES  DE  ENERO</t>
  </si>
  <si>
    <t>ALCA AYAQUE RICHARD</t>
  </si>
  <si>
    <t>OLAZABAL NAPURI HECTOR JAVIER</t>
  </si>
  <si>
    <t>ROSAS CHAVEZ HAYDEE VICTORIA</t>
  </si>
  <si>
    <t>BARDALEZ DIAZ JEREMY DANIEL</t>
  </si>
  <si>
    <t>REQUEJO DIAZ JUAN CARLOS</t>
  </si>
  <si>
    <t>BARRIENTOS RUIZ JESUS ELOY</t>
  </si>
  <si>
    <t>DIAZ RUIZ CHRISTIAN LEONARDO</t>
  </si>
  <si>
    <t>CARDENAS CABELLO GILBERTO ELBIO</t>
  </si>
  <si>
    <t>BUTRON MOGROVEJO ROSA LISZETT</t>
  </si>
  <si>
    <t>SALOMON PEÑA LUIS MARTIN</t>
  </si>
  <si>
    <t>CANTURIN GARCIA JUAN MARTIN</t>
  </si>
  <si>
    <t>ALVAREZ MAYTA VICTOR MANUEL</t>
  </si>
  <si>
    <t>VILA GOMEZ HUGO</t>
  </si>
  <si>
    <t>VALLADARES VELASQUEZ CARLOS ALBERTO</t>
  </si>
  <si>
    <t>TAIPE BALCAZAR LUIS</t>
  </si>
  <si>
    <t>COLLACHAGUA PEREZ DANIEL HUGO</t>
  </si>
  <si>
    <t>CASTILLA LOPEZ EDGAR ALEJANDRO</t>
  </si>
  <si>
    <t>ALCANTARA ALVAREZ BARBARA ANGELITA</t>
  </si>
  <si>
    <t xml:space="preserve">RAMIREZ ONTANEDA ROSA HILARIA </t>
  </si>
  <si>
    <t>GUZMAN ALEJOS ANGELLA IVONNE</t>
  </si>
  <si>
    <t>NUÑEZ BARRIENTOS CARLOS HUMBERTO</t>
  </si>
  <si>
    <t>QUISPE LUJAN CESAR MANUEL</t>
  </si>
  <si>
    <t>DE OLARTE ORIHUELA JAIME</t>
  </si>
  <si>
    <t>PRADO RAMIREZ RICARDO ALFONSO</t>
  </si>
  <si>
    <t>NARVAEZ DE LA FUENTE JAIME MOISES</t>
  </si>
  <si>
    <t>PINEDA CUBILLAS RICARDO JUAN</t>
  </si>
  <si>
    <t>SILVA SERNAQUE CRUZ</t>
  </si>
  <si>
    <t>VARGAS LOPEZ NATHALY MARINA</t>
  </si>
  <si>
    <t>ENCINAS PRINCIPE PEDRO LUIS</t>
  </si>
  <si>
    <t>RIOS BRAVO DE RUEDA OMAR RICARDO</t>
  </si>
  <si>
    <t>GARCIAS CARBAJAL EDGAR OVIDIO</t>
  </si>
  <si>
    <t xml:space="preserve">TORRES GARCIA DOUGLAS HUMBERTO </t>
  </si>
  <si>
    <t>GONZALES MEZA NENA ROSARIO</t>
  </si>
  <si>
    <t>PALOMINO DEL PINO JULIA DORA</t>
  </si>
  <si>
    <t>RODRIGUEZ PINTO PILAR ANGELICA</t>
  </si>
  <si>
    <t>SAAVEDRA URDAY SANTOS AMPARO</t>
  </si>
  <si>
    <t>CABRERA VILLAVICENCIO JUAN RICARDO</t>
  </si>
  <si>
    <t>MANRIQUE PETRERA MAGGY ALEJANDRA</t>
  </si>
  <si>
    <t>CHUMBE CEDEÑO ROSSY YESENIA</t>
  </si>
  <si>
    <t>PERALTA AGUAYO SONIA LUZ</t>
  </si>
  <si>
    <t>LARA GARCIA LUIS ALBERTO</t>
  </si>
  <si>
    <t>GAMARRA ARTEAGA ALVARO MEDARDO</t>
  </si>
  <si>
    <t>ROJAS CORDERO RUTH</t>
  </si>
  <si>
    <t xml:space="preserve">PISUA GONZALES LUZ AMELIA </t>
  </si>
  <si>
    <t>CALLE BONIFAZ PAULA ROSA</t>
  </si>
  <si>
    <t>NICOLAS MALDONADO ANGELICA MAGDALENA</t>
  </si>
  <si>
    <t>BERNAOLA CABRERA ALEJANDRO MARTIN</t>
  </si>
  <si>
    <t>GARCIA YREY MONICA NAOMI</t>
  </si>
  <si>
    <t>CASTRO MARTINEZ BEATRIZ MERCEDES</t>
  </si>
  <si>
    <t>GARCIA CALDERON JOSE</t>
  </si>
  <si>
    <t>CERNA BARRUETO ALEX JUNIOR</t>
  </si>
  <si>
    <t>CONDORI LUNA JUAN PABLO</t>
  </si>
  <si>
    <t>DEL AGUILA ELESCANO CARLOS</t>
  </si>
  <si>
    <t>LEVA OSORES HUMBERTO EDUARDO</t>
  </si>
  <si>
    <t>TICONA HUAMAN JAVIER LUIS</t>
  </si>
  <si>
    <t>PP</t>
  </si>
  <si>
    <t>CLCDAP</t>
  </si>
  <si>
    <t>DIGGAM</t>
  </si>
  <si>
    <t>SG</t>
  </si>
  <si>
    <t>DVP</t>
  </si>
  <si>
    <t>DGPR</t>
  </si>
  <si>
    <t>DVMYPE-I</t>
  </si>
  <si>
    <t>DGCHD</t>
  </si>
  <si>
    <t>DGSP</t>
  </si>
  <si>
    <t>DGSF</t>
  </si>
  <si>
    <t>DIGEDEPRO</t>
  </si>
  <si>
    <t>DIGECOMTE</t>
  </si>
  <si>
    <t>DGCHI</t>
  </si>
  <si>
    <t>DGP</t>
  </si>
  <si>
    <t>DIAC</t>
  </si>
  <si>
    <t>DIGEDERPO</t>
  </si>
  <si>
    <t>DIGITSE</t>
  </si>
  <si>
    <t>SV/3-2015</t>
  </si>
  <si>
    <t>SV/2-2015</t>
  </si>
  <si>
    <t>SV/1-2015</t>
  </si>
  <si>
    <t xml:space="preserve">RM/12-PRODUCE </t>
  </si>
  <si>
    <t>ME/51-DGPR</t>
  </si>
  <si>
    <t>RM/18-PRODUCE</t>
  </si>
  <si>
    <t>ME/187-2015</t>
  </si>
  <si>
    <t>SV/4-2015</t>
  </si>
  <si>
    <t>ME/211-2015</t>
  </si>
  <si>
    <t>ME/061-2015</t>
  </si>
  <si>
    <t>ME/30-2015</t>
  </si>
  <si>
    <t>ME/210-2015</t>
  </si>
  <si>
    <t>SV/5-2015</t>
  </si>
  <si>
    <t>ME/215-2015</t>
  </si>
  <si>
    <t>RM/26-2015</t>
  </si>
  <si>
    <t>RM/25-2015</t>
  </si>
  <si>
    <t>ME/254-2015</t>
  </si>
  <si>
    <t>ME/83-2015</t>
  </si>
  <si>
    <t>ME/84-2015</t>
  </si>
  <si>
    <t>ME/123-2015</t>
  </si>
  <si>
    <t>ME/124-2015</t>
  </si>
  <si>
    <t>ME/126-2015</t>
  </si>
  <si>
    <t>SV/001</t>
  </si>
  <si>
    <t>ME/132-2015</t>
  </si>
  <si>
    <t>SV/06-2015</t>
  </si>
  <si>
    <t>ME/295-2015</t>
  </si>
  <si>
    <t>ME/320-2015</t>
  </si>
  <si>
    <t>LIMA-CUSCO-LIMA</t>
  </si>
  <si>
    <t>TACNA-MOQUEGUA-TACANA</t>
  </si>
  <si>
    <t>PUNO-APURIMAC-PUNO</t>
  </si>
  <si>
    <t>LIMA-TRUJILLO-LIMA</t>
  </si>
  <si>
    <t>LIMA-CHICLAYO-LIMA</t>
  </si>
  <si>
    <t>LIMA-HUANCAYO-LIMA</t>
  </si>
  <si>
    <t>LIMA-AREQUIPA-ISLAY-LIMA</t>
  </si>
  <si>
    <t>LIMA-AUCKLAND/NUEVA ZELANDA-LIMA</t>
  </si>
  <si>
    <t>LIMA-AREQUIPA(MATARANI)-LIMA</t>
  </si>
  <si>
    <t>LIMA-COLOMBIA-LIMA</t>
  </si>
  <si>
    <t>LIMA-IQUITOS-LIMA</t>
  </si>
  <si>
    <t>LIMA-TUMBES-LIMA</t>
  </si>
  <si>
    <t>LIMA-JULIACA-PUNO-JULIACA-LIMA</t>
  </si>
  <si>
    <t>LIMA-MARCONA-LIMA</t>
  </si>
  <si>
    <t>LIMA-CHIMBOTE-LIMA</t>
  </si>
  <si>
    <t>LIMA-PISCO-LIMA</t>
  </si>
  <si>
    <t>LIMA-PIURA-LIMA</t>
  </si>
  <si>
    <t>LIMA-AREQUIPA-LIMA</t>
  </si>
  <si>
    <t>LIMA-TRUJILLO-CHIMBOTE-LIMA</t>
  </si>
  <si>
    <t>LIMA-PIURA-SECHURA-LIMA</t>
  </si>
  <si>
    <t>LIMA-PIURA-PARACHIQUE-PIURA-LIMA</t>
  </si>
  <si>
    <t>LIMA-PIURA-CHICLAYO-LIMA</t>
  </si>
  <si>
    <t>LIMA-SAN JUAN DE MARCONA-LIMA</t>
  </si>
  <si>
    <t>PIURA-LIMA-PIURA</t>
  </si>
  <si>
    <t>PIURA-CHIMBOTE-LA LIBERTAD-LAMBAYEQUE-PIURA</t>
  </si>
  <si>
    <t>PIURA-TUMBES-PIURA</t>
  </si>
  <si>
    <t>LIMA-NAZCA-ICA-LIMA</t>
  </si>
  <si>
    <t>LIMA-NAZCA-LIMA</t>
  </si>
  <si>
    <t>LIMA-CHILE-LIMA</t>
  </si>
  <si>
    <t>LIMA-FILIPINAS-LIMA</t>
  </si>
  <si>
    <t>LIMA-PUCALLPA-LIMA</t>
  </si>
  <si>
    <t>LIMA-JULIACA-LIMA</t>
  </si>
  <si>
    <t>PICHARI-LA MAR-ANCHIHUAY-PICHARI</t>
  </si>
  <si>
    <t>LIMA-ICA-LIMA</t>
  </si>
  <si>
    <t>LIMA-ANCASH-COISHCO-ANCASH-LIMA</t>
  </si>
  <si>
    <t>LIMA-TACNA-LIMA</t>
  </si>
  <si>
    <t>ROMERO QUISPE FREDDY</t>
  </si>
  <si>
    <t>ME/159-2015</t>
  </si>
  <si>
    <t>HUANUCO-TINGO MARIA-HUANUCO</t>
  </si>
  <si>
    <t>ANAYA UREÑA ANTONIO</t>
  </si>
  <si>
    <t>ME/158-2015</t>
  </si>
  <si>
    <t>HUANCAVELICA-CASTROVIREYNA-HUAYTARA-HUANCAVELIA</t>
  </si>
  <si>
    <t>DE ALMEIDA SANCHEZ EVELYN LIZETH</t>
  </si>
  <si>
    <t>ME/160-2015</t>
  </si>
  <si>
    <t>LIMA-TACNA-MOQUEGUA-TACNA-LIMA</t>
  </si>
  <si>
    <t>BENITES CONTRERAS LUIS FERNANDO</t>
  </si>
  <si>
    <t>OL</t>
  </si>
  <si>
    <t>PEREZ PEREZ ALICIA ELIZABETH</t>
  </si>
  <si>
    <t>ME/112-2015</t>
  </si>
  <si>
    <t>LIMA-JULIACA-CARBAYA-JULIACA-LIMA</t>
  </si>
  <si>
    <t>ME/369-2015</t>
  </si>
  <si>
    <t>LIMA-CUSCO-ABANCAY-AYACUCHO-CUSCO-LIMA</t>
  </si>
  <si>
    <t>CHANDIA ROQUE NINOSKA</t>
  </si>
  <si>
    <t>OPIN</t>
  </si>
  <si>
    <t>BALLARDO JORGE RAFAEL EDGARDO</t>
  </si>
  <si>
    <t>CANDIOTTI CASANOVA RENATO ALESANDRO</t>
  </si>
  <si>
    <t>OJEDA JOPOY ELVIS RAUL</t>
  </si>
  <si>
    <t>SV/6-2015</t>
  </si>
  <si>
    <t>LIMA-AYACUCHO-LIMA</t>
  </si>
  <si>
    <t>ALVAREZ GUERRERO VICTOR MANUEL</t>
  </si>
  <si>
    <t>ME/125-2015</t>
  </si>
  <si>
    <t>DIAZ MEZA MIRKO OMAR</t>
  </si>
  <si>
    <t>IQUITOS-TARAPOTO-MOYOBAMBA-TARAPOTO-IQUITOS</t>
  </si>
  <si>
    <t>LIMA-PUCALLPA-IQUITOS</t>
  </si>
  <si>
    <t>RODRIGUEZ MARQUINA PEDRO LUIS</t>
  </si>
  <si>
    <t>OTAROLA ARRUNATEGUI RICHARD</t>
  </si>
  <si>
    <t>SV/8-2015</t>
  </si>
  <si>
    <t>BAZAN LUDEÑA TOMAS ANTONIO</t>
  </si>
  <si>
    <t>BARRIENTOS CHAUCA NESTOR ZENON</t>
  </si>
  <si>
    <t>CUBAS MEGO TEOFILO</t>
  </si>
  <si>
    <t>CORREA BRITO JOSE ANDRES</t>
  </si>
  <si>
    <t>FARFAN CANALES EDILBERTO VICENTE</t>
  </si>
  <si>
    <t>GUERREROS FERNANDEZ WILLIAM MARTIN</t>
  </si>
  <si>
    <t>SV/7-2015</t>
  </si>
  <si>
    <t>LIMA-PUERTO MALDONADO-LIMA</t>
  </si>
  <si>
    <t>ME/134-2015</t>
  </si>
  <si>
    <t>ME/135-2015</t>
  </si>
  <si>
    <t>LIMA-PIURA-TUMBES-PIURA-LIMA</t>
  </si>
  <si>
    <t>MIRANDA MALAGA PAMELA</t>
  </si>
  <si>
    <t>RAMIREZ HERRERA ELARD IVAN</t>
  </si>
  <si>
    <t>ME/198-2015</t>
  </si>
  <si>
    <t>LIMA-AYACUCHO-LA MAR-ANCHIHUAY-AYACUCHO-LIMA</t>
  </si>
  <si>
    <t>SANCHEZ PINTO PERCY ARTURO</t>
  </si>
  <si>
    <t>ME/182-2015</t>
  </si>
  <si>
    <t>PASCO-JAUJA-LA MERCED-OXAPAMPA-VILLARICA-PUERTO BERMUDEZ-CHATARRA-ISCOZASIN-PASCO</t>
  </si>
  <si>
    <t>LOAYZA CORDERO ROSARIO</t>
  </si>
  <si>
    <t>TACNA-ILO-TACNA</t>
  </si>
  <si>
    <t>PILCO HUAMAN ROBINSON IVAN</t>
  </si>
  <si>
    <t>ME/138-2015</t>
  </si>
  <si>
    <t>FLORES MERA CARLOS</t>
  </si>
  <si>
    <t>ME/181-2015</t>
  </si>
  <si>
    <t>HUANCAVELICA-ANGARES-HUANCAVELICA</t>
  </si>
  <si>
    <t>ME/183-2015</t>
  </si>
  <si>
    <t>HUANCAVELICA-TAYACAJA-HUANCAVELICA</t>
  </si>
  <si>
    <t>PUNO-CUSCO-PUNO</t>
  </si>
  <si>
    <t>CARRILLO MORA CARLOS GUSTAVO</t>
  </si>
  <si>
    <t>ALEGRE ALVA DESIDERIO JUVENCIO ALEGRE</t>
  </si>
  <si>
    <t>DONAIRE OTAROLA SALVADOR</t>
  </si>
  <si>
    <t>NARVAEZ CASTAÑEDA EUGENIO EDUARDO</t>
  </si>
  <si>
    <t>LIMA-TRUJILLO-CHICLAYO-LIMA</t>
  </si>
  <si>
    <t xml:space="preserve">GUEVARA FABIAN TEOFILO </t>
  </si>
  <si>
    <t>ME/399-2015</t>
  </si>
  <si>
    <t>PIURA-TALARA-SULLANA-LIMA</t>
  </si>
  <si>
    <t>YARLEQUE ESTRADA TEODORO</t>
  </si>
  <si>
    <t>ME/448-2015</t>
  </si>
  <si>
    <t>LIMA-TACNA-MORRO SAMA-LIMA</t>
  </si>
  <si>
    <t>ME/449-2015</t>
  </si>
  <si>
    <t>LIMA-PISCO-PARACAS-LIMA</t>
  </si>
  <si>
    <t>GARCIA FLORES JESUS MAXIMILIANO</t>
  </si>
  <si>
    <t>OSORIO TORRES RODOLFO JUNIOR</t>
  </si>
  <si>
    <t>ME/396-2015</t>
  </si>
  <si>
    <t>ME/395-2015</t>
  </si>
  <si>
    <t>RODRIGUEZ ÑAPURI ELIAS</t>
  </si>
  <si>
    <t>ME-397/DGCHD</t>
  </si>
  <si>
    <t>LIMA-CHIMBOTE-SAMANCO-LIMA</t>
  </si>
  <si>
    <t>JARA ISA KEYKO KARINA</t>
  </si>
  <si>
    <t>ZEVALLOS BEJAR CECILIA GIANNIN</t>
  </si>
  <si>
    <t>ME/393-2015</t>
  </si>
  <si>
    <t>LIMA-TACNA-ILO-TACNA-LIMA</t>
  </si>
  <si>
    <t>ORTIZ FERNANDEZ GERARDO HECTOR</t>
  </si>
  <si>
    <t>SV/11-2015</t>
  </si>
  <si>
    <t>HURTADO HERRERA MARCO ANTONIO</t>
  </si>
  <si>
    <t>ME/203-2015</t>
  </si>
  <si>
    <t>LOPEZ SALCEDO JEVIN ANGELO</t>
  </si>
  <si>
    <t>M/394-2015</t>
  </si>
  <si>
    <t>LIMA-PIURA/TALARA-LIA</t>
  </si>
  <si>
    <t>M/139-2015</t>
  </si>
  <si>
    <t>SV/09-2015</t>
  </si>
  <si>
    <t>ROMERO VILCHERREZ JORGE</t>
  </si>
  <si>
    <t>ME/213-2015</t>
  </si>
  <si>
    <t>GUEVARA FABIAN TEOFILO</t>
  </si>
  <si>
    <t>M/398-2015</t>
  </si>
  <si>
    <t>LIMA-ANCASH/CHIMBOTE-LIMA</t>
  </si>
  <si>
    <t>SAAVEDRA MONTENEGRO PERLA MEDALIT</t>
  </si>
  <si>
    <t>M/400-2015</t>
  </si>
  <si>
    <t>SANCHEZ LIRA TEODORO ALBERTO</t>
  </si>
  <si>
    <t>SV/011-2015</t>
  </si>
  <si>
    <t>LIMA-MADRE DE DIOS/PUERTO MALDONADO-LIMA</t>
  </si>
  <si>
    <t>ECHEVARRIA DE ANTICONA ISABEL</t>
  </si>
  <si>
    <t>CRESPO SALAZAR JULIO</t>
  </si>
  <si>
    <t>SV/10-2015</t>
  </si>
  <si>
    <t>BERNUI BOBADILLA ADOLFO</t>
  </si>
  <si>
    <t>SV/12-2015</t>
  </si>
  <si>
    <t>TACNA-MOQUEGUA-AREQUIPA-MOLLENDO-ILO-TACNA</t>
  </si>
  <si>
    <t>BARRA CCASANI EDGARD DESIDERIO</t>
  </si>
  <si>
    <t>SV/04-2015</t>
  </si>
  <si>
    <t>LIMA-CHANCAY-LIMA</t>
  </si>
  <si>
    <t>ME/150-2015</t>
  </si>
  <si>
    <t>SV/14-2015</t>
  </si>
  <si>
    <t>LIMA-PUERO MALDONADO-LIMA</t>
  </si>
  <si>
    <t>PEREZ BARRUETO LUIS NATIVIDAD</t>
  </si>
  <si>
    <t>SV/15-2015</t>
  </si>
  <si>
    <t>DIAZ ALFARO ALBERTO</t>
  </si>
  <si>
    <t>AMAYA PINGO MARIA MAGDALENA</t>
  </si>
  <si>
    <t>MENDO AGUILAR JAIME HUMBERTO</t>
  </si>
  <si>
    <t>ME/509-2015</t>
  </si>
  <si>
    <t>FLORES YSLA EDGARD FABRICIO</t>
  </si>
  <si>
    <t>LIMA-MARCONA-NASCA-PISCO-LIMA</t>
  </si>
  <si>
    <t>PEREZ SANDOVAL ALVARO ABEL</t>
  </si>
  <si>
    <t>ME/510-2015</t>
  </si>
  <si>
    <t>MONTOYA ADRIANZOLA MARIANA SOLEDAD</t>
  </si>
  <si>
    <t>ME/250-2015</t>
  </si>
  <si>
    <t>ME/499-2015</t>
  </si>
  <si>
    <t>LIMA-PIURA-PAITA-LIMA</t>
  </si>
  <si>
    <t>MENDOZA RAA LEIDY CATHERINE</t>
  </si>
  <si>
    <t>ME/246-2015</t>
  </si>
  <si>
    <t>GARCIA ÑIQUE JORGE</t>
  </si>
  <si>
    <t>RAMIREZ MARIÑOS NASYU</t>
  </si>
  <si>
    <t>ZAVALETA VIDAL AMADEO</t>
  </si>
  <si>
    <t>ODN</t>
  </si>
  <si>
    <t>LIMA-HUANUCO-LEONCIO PRADO-HUMALIES-AMBO-HUANUCO</t>
  </si>
  <si>
    <t>CONTRERAS ALVAREZ JENNIFER LIZETTI</t>
  </si>
  <si>
    <t>CALUA ARROYO JURY ANITA</t>
  </si>
  <si>
    <t>ME/284-2015</t>
  </si>
  <si>
    <t>TRUJILLO-LIMA-TRUJILLO</t>
  </si>
  <si>
    <t>NIETO GODOY LUZ MARY</t>
  </si>
  <si>
    <t>ME/285-2015</t>
  </si>
  <si>
    <t>UCAYALI-LIMA-UCAYALI</t>
  </si>
  <si>
    <t>AGUINAGA BARSALLO GIUSSEPE ESTEFANO</t>
  </si>
  <si>
    <t>ME/287-2015</t>
  </si>
  <si>
    <t>CHICLAYO-LIMA-CHICLAYO</t>
  </si>
  <si>
    <t>CALIXTO RAMIREZ ERIKA PAOLA</t>
  </si>
  <si>
    <t>ME/283-2015</t>
  </si>
  <si>
    <t>CAJAMARCA-LIMA-CAJAMARCA</t>
  </si>
  <si>
    <t>QUISPE QUISPE JENNY EDITH</t>
  </si>
  <si>
    <t>ME/286-2015</t>
  </si>
  <si>
    <t>TACNA-LIMA-TACNA</t>
  </si>
  <si>
    <t>ME/205-205</t>
  </si>
  <si>
    <t>LIMA-PIURA-TUMBES-LIMA</t>
  </si>
  <si>
    <t>VILLARAN CONTAVALLI RODRIGO</t>
  </si>
  <si>
    <t>SV/16-2015</t>
  </si>
  <si>
    <t>SV/17-2015</t>
  </si>
  <si>
    <t>LIMA-ANDAHUAYLAS-LIMA</t>
  </si>
  <si>
    <t>ALBORNOZ SOTO NANCY BEATRIZ</t>
  </si>
  <si>
    <t>ME/282-2015</t>
  </si>
  <si>
    <t>PUERTO MALDONADO-LIMA-PUERTO MALDONADO</t>
  </si>
  <si>
    <t>SANTISTEBAN TORRE CHRISTIAN ADRIAN</t>
  </si>
  <si>
    <t>SV/9-2015</t>
  </si>
  <si>
    <t>ARRIVASPLATA ALAYO ORLANDO ARNULFO</t>
  </si>
  <si>
    <t>MACIZO FERNANDEZ NELLY YONE</t>
  </si>
  <si>
    <t>ME/318-2015</t>
  </si>
  <si>
    <t>AYACUCHO-LIMA-AYACUCHO</t>
  </si>
  <si>
    <t>SANCHEZ NUÑEZ EMMA LUZ</t>
  </si>
  <si>
    <t>ME/314-2015</t>
  </si>
  <si>
    <t>IQUITOS-LIMA-IQUITOS</t>
  </si>
  <si>
    <t>ME/312-2015</t>
  </si>
  <si>
    <t>HUANUCO-LIMA-HUANUCO</t>
  </si>
  <si>
    <t>ME/315-2015</t>
  </si>
  <si>
    <t>PASCO-JAUJA-LIMA-JAUJA-PASCO</t>
  </si>
  <si>
    <t>LIMA-TUMBES-CONTRALMIRANTE VILLAR ZARUMILLA-LIMA</t>
  </si>
  <si>
    <t>ME/316-2015</t>
  </si>
  <si>
    <t>HUANCAVELICA-LIMA-HUANCAVELICA</t>
  </si>
  <si>
    <t>TELLO PANDURO BETTY ELIZABETH</t>
  </si>
  <si>
    <t>ME/317-2015</t>
  </si>
  <si>
    <t>TARAPOTO-LIMA-TARAPOTO</t>
  </si>
  <si>
    <t>ME/543-2015</t>
  </si>
  <si>
    <t>LIMA-ANCASH-CHIMBOTE-LIMA</t>
  </si>
  <si>
    <t>BERMUDEZ MARTINEZ KLEBER</t>
  </si>
  <si>
    <t>LAGUNA DUEÑAS LENIN</t>
  </si>
  <si>
    <t>SV/13-2015</t>
  </si>
  <si>
    <t>TUMBES-LIMA-TRUJILLO-TUMBES</t>
  </si>
  <si>
    <t>CASTILLO FIGUEROA JORGE LUIS</t>
  </si>
  <si>
    <t>ROJAS CORDERO RUTH YANET</t>
  </si>
  <si>
    <t>ME/342-2015</t>
  </si>
  <si>
    <t>PICHARI-HUAMANGA-LIMA-HUAMANGA-PICHARI</t>
  </si>
  <si>
    <t>ME/341-2015</t>
  </si>
  <si>
    <t>CHICLAYO-OLMOS-SALAS-CHICLAYO</t>
  </si>
  <si>
    <t>GARAYCOTT YAÑEZ MARCO ANTONIO</t>
  </si>
  <si>
    <t>ME/153-2015</t>
  </si>
  <si>
    <t>LIMA-TARAPOTO-LIMA</t>
  </si>
  <si>
    <t>DIAZ BERRIO JORGE ANTONIO</t>
  </si>
  <si>
    <t>CRUZ SANCHEZ EFRAIN MARCELINO</t>
  </si>
  <si>
    <t>GHEZZI SOLIS PIERO EDUARDO</t>
  </si>
  <si>
    <t>PCM</t>
  </si>
  <si>
    <t>RS/44-2015</t>
  </si>
  <si>
    <t>LIMA-VASCO-LIMA</t>
  </si>
  <si>
    <t>ME/626-2015</t>
  </si>
  <si>
    <t>PUGA RAMIREZ YESENIA CORINA</t>
  </si>
  <si>
    <t>QUEREVALU ECA TIMOTEO</t>
  </si>
  <si>
    <t>OGACI</t>
  </si>
  <si>
    <t>MERINO FELIZ LUIS PASCUAL</t>
  </si>
  <si>
    <t>GUERRA PAREJA TITO MIGUEL ANGEL</t>
  </si>
  <si>
    <t>LIMA-CASMA-LIMA</t>
  </si>
  <si>
    <t>SV/20-2015</t>
  </si>
  <si>
    <t>M/306-2015</t>
  </si>
  <si>
    <t>RIOS BABILONIA JUAN ARTURO</t>
  </si>
  <si>
    <t>M/264-2015</t>
  </si>
  <si>
    <t>FERNANDEZ RIVERA NORMA ROSA</t>
  </si>
  <si>
    <t>M/321-2015</t>
  </si>
  <si>
    <t>LADRON DE GUEVARA BOZA CHRISTIAN MANUEL</t>
  </si>
  <si>
    <t>M/323-2015</t>
  </si>
  <si>
    <t>VALDIVIA VILCA FRANCISCO JAVIER</t>
  </si>
  <si>
    <t>OGPP</t>
  </si>
  <si>
    <t xml:space="preserve">ORE SANCHEZ TURIX PEDRO </t>
  </si>
  <si>
    <t>ME/98-2015</t>
  </si>
  <si>
    <t>M/322-2015</t>
  </si>
  <si>
    <t>JULCA CRIOLLO LIZ VERONICA</t>
  </si>
  <si>
    <t>PORRAS ROBLES EDGARD ROBERTO</t>
  </si>
  <si>
    <t>MUÑOZ GUERRA GERARDO A.</t>
  </si>
  <si>
    <t>LIMA-PIURA-SULLANA-LIMA</t>
  </si>
  <si>
    <t>ME/206-2015</t>
  </si>
  <si>
    <t>ME/334-2015</t>
  </si>
  <si>
    <t>FERRADAS BUSTAMANTE EZZIA CAROLINA VILMA</t>
  </si>
  <si>
    <t>ME/333-2015</t>
  </si>
  <si>
    <t>RAMIREZ JULCA LISETTE CAROLINA</t>
  </si>
  <si>
    <t>ME/332-2015</t>
  </si>
  <si>
    <t>ME/331-2015</t>
  </si>
  <si>
    <t>LIMA-AREQUIPA-CAMANA-AREQUIPA-LIMA</t>
  </si>
  <si>
    <t>GARAY SARMIENTO YEN WILLIAMS</t>
  </si>
  <si>
    <t>ME/440-2015</t>
  </si>
  <si>
    <t>GALLARDO TORRES CARLOS ENRIQUE</t>
  </si>
  <si>
    <t>LIMA-PIURA-SECHURA-PIURA-LIMA</t>
  </si>
  <si>
    <t>ME/358-2015</t>
  </si>
  <si>
    <t>PIURA-LA LIBERTAD-LAMBAYEQUE-CHIMBOTE-PIURA</t>
  </si>
  <si>
    <t>PUNO-MADRE DE DIOS-PUNO</t>
  </si>
  <si>
    <t>LIMA-CUSCO-PUNO</t>
  </si>
  <si>
    <t>ME/230-2015</t>
  </si>
  <si>
    <t>ME/229-2015</t>
  </si>
  <si>
    <t>SALAZAR MARINIC INGRID</t>
  </si>
  <si>
    <t>ME/445-2015</t>
  </si>
  <si>
    <t>RIVERA TEJADA CARMEN DEL PILAR</t>
  </si>
  <si>
    <t>LAMA MUÑOZ JUAN JOSE FERNANDO</t>
  </si>
  <si>
    <t>ME/372-2015</t>
  </si>
  <si>
    <t>LIMA-CERRO DE PASCO-LIMA</t>
  </si>
  <si>
    <t>ME/384-2015</t>
  </si>
  <si>
    <t>MIGRAVIATICO  DEL  MES  DE  FEBRERO</t>
  </si>
  <si>
    <t>HOYOS GARCIA LUIS RAFAEL</t>
  </si>
  <si>
    <t>ME/290-2015</t>
  </si>
  <si>
    <t>PEÑALOZA ALLCA JULIO EDUARDO</t>
  </si>
  <si>
    <t>URBINA CARDENAS ALEX</t>
  </si>
  <si>
    <t>ME/192-2015</t>
  </si>
  <si>
    <t>HERENCIA NUÑEZ ENRIQUE</t>
  </si>
  <si>
    <t>ARRELUCE SILVA DIANA AUGUSTA CELESTE</t>
  </si>
  <si>
    <t>ME/194-2015</t>
  </si>
  <si>
    <t>VELEZ MUÑOZ ERICA</t>
  </si>
  <si>
    <t>MINA VALDIVIA LORENZO ALEJANDRO</t>
  </si>
  <si>
    <t>ME/780-2015</t>
  </si>
  <si>
    <t>LIMA-AREQUIPA-ATICO-LIMA</t>
  </si>
  <si>
    <t xml:space="preserve">FUNDES BULEJE HEBER AMET </t>
  </si>
  <si>
    <t>ME/241-2015</t>
  </si>
  <si>
    <t>BOBADILLA LEIVA JORGE EDWARDS</t>
  </si>
  <si>
    <t>ME/467-2015</t>
  </si>
  <si>
    <t>LIMA-CHICLAYO-CHACHAPOYAS-LEVANTO-MOLINO PAMPA-BAGUA CHICA-COPALLIN-LAPECA-BAGUA GRANDE-CHICLAYO-LIMA</t>
  </si>
  <si>
    <t>VALENZUELA ALEJO PATRICIA ESTHER</t>
  </si>
  <si>
    <t>NUÑEZ PAZ ROMULO RAMON</t>
  </si>
  <si>
    <t>GINOCCHIO MALASQUEZ DANTE MAR</t>
  </si>
  <si>
    <t>LIMA-TUMBES-PIURA-PAITA-PIURA-LIMA</t>
  </si>
  <si>
    <t>SAN MARTIN GARCIA MARIA LOURDES</t>
  </si>
  <si>
    <t>ME/299-2015</t>
  </si>
  <si>
    <t>LIMA-TUMBES-ZARUMILLA-ZORRITOS-TUMBES-LIMA</t>
  </si>
  <si>
    <t>ME/811-2015</t>
  </si>
  <si>
    <t>SV/19-2015</t>
  </si>
  <si>
    <t>LIMA-CHIMBOTE-HUARMEY-CHIMBOTE-LIMA</t>
  </si>
  <si>
    <t>ME/517-2015</t>
  </si>
  <si>
    <t>LIMA-CUSCO-PUERTO MALDONADO-LIMA</t>
  </si>
  <si>
    <t>ME/525-2015</t>
  </si>
  <si>
    <t>LARICO MAMANI WILBER</t>
  </si>
  <si>
    <t>ME/319-2015</t>
  </si>
  <si>
    <t>ROSALES BARROSO DAVID GUSTAVO</t>
  </si>
  <si>
    <t>ME/321-2015</t>
  </si>
  <si>
    <t>PISCO-LIMA-PISCO</t>
  </si>
  <si>
    <t>DOMINGUEZ PEÑA ISMAEL</t>
  </si>
  <si>
    <t>TUMBES-LIMA-PIURA</t>
  </si>
  <si>
    <t>ME/424-2015</t>
  </si>
  <si>
    <t>MORENO ECHEANDIA JUAN CARLOS</t>
  </si>
  <si>
    <t>PEREDA YGLESIAS EDMUNDO</t>
  </si>
  <si>
    <t>ME/325-2015</t>
  </si>
  <si>
    <t>CHIMBOTE-LIMA-CHIMBOTE</t>
  </si>
  <si>
    <t>ME/534-2015</t>
  </si>
  <si>
    <t>PICHARI-LA MAR-PICHARI</t>
  </si>
  <si>
    <t>SV/21-2015</t>
  </si>
  <si>
    <t>TACNA-AREQUIPA-TACNA</t>
  </si>
  <si>
    <t>GARCIA ÑIQUE JORGE ENRIQUE</t>
  </si>
  <si>
    <t>SV/18-2015</t>
  </si>
  <si>
    <t>IQUITOS-TARAPOTO-LAMAS-MOYOBAMBA-RIOJA-MARISCAL CACERES-PICOTA-BELLAVISTA-IQUITOS</t>
  </si>
  <si>
    <t>ME/540-2015</t>
  </si>
  <si>
    <t>LIMA-AYACUCHO-AYNA-KIMBITI-PICHARI-CUSCO-LIMA</t>
  </si>
  <si>
    <t>CHAVEZ BERMEJO MARTHA ANTONIA</t>
  </si>
  <si>
    <t>ME/851-2015</t>
  </si>
  <si>
    <t>REQUEJO ALEMAN JUAN CARLOS</t>
  </si>
  <si>
    <t>ME/873-2015</t>
  </si>
  <si>
    <t>LIMA-PUNO-LIMA</t>
  </si>
  <si>
    <t>DOMINGUEZ FALCON OSCAR MIGUEL</t>
  </si>
  <si>
    <t xml:space="preserve">CUEVA SOLORZANO ADIRA </t>
  </si>
  <si>
    <t>ME/227-2015</t>
  </si>
  <si>
    <t>ME/226-2015</t>
  </si>
  <si>
    <t>ALVAREZ CESPEDES MARIA JIMENA</t>
  </si>
  <si>
    <t>BALBIN INGA NOE AUGUSTO</t>
  </si>
  <si>
    <t>LIMA-PIURA-PAITA-PIURA-LIMA</t>
  </si>
  <si>
    <t>ABREGU BAEZ MARIA DEL CARMEN</t>
  </si>
  <si>
    <t>ME/483-2015</t>
  </si>
  <si>
    <t>MEDINA RAZURI PETER STEVEN</t>
  </si>
  <si>
    <t>RUIZ DIAZ JUAN ALBERTO</t>
  </si>
  <si>
    <t>ME/500-2015</t>
  </si>
  <si>
    <t>BANCES SANTAMARIA GERMAN</t>
  </si>
  <si>
    <t>ME/564-2015</t>
  </si>
  <si>
    <t>CALDERON ORELLANA DENNIS RAUL</t>
  </si>
  <si>
    <t>ME/270-2015</t>
  </si>
  <si>
    <t>RAYMUNDO CARRILLO MARCO ANTONIO</t>
  </si>
  <si>
    <t>ME/545-2015</t>
  </si>
  <si>
    <t>ME/546-2015</t>
  </si>
  <si>
    <t>ME/547-2015</t>
  </si>
  <si>
    <t>CHANG VALLEJOS MARTIN CHRISTIAN</t>
  </si>
  <si>
    <t>ME/555-2015</t>
  </si>
  <si>
    <t>LIMA-TALARA-LIMA</t>
  </si>
  <si>
    <t>ME/516-2015</t>
  </si>
  <si>
    <t>ME/518-2015</t>
  </si>
  <si>
    <t>LIMA-PISCO-LA PUNTILLA-PISCO-LIMA</t>
  </si>
  <si>
    <t>ME/943-2015</t>
  </si>
  <si>
    <t>ALVA HIDALGO IRENE</t>
  </si>
  <si>
    <t>LIMA-SAN ANDRES-PARACAS-PISCO</t>
  </si>
  <si>
    <t>VASQUEZ BAÑOS OFELIA</t>
  </si>
  <si>
    <t>RODRIGUEZ ALTAMIRANO ROBINSON MANUEL</t>
  </si>
  <si>
    <t>HURTADO RIOS PAMELA ROXANA</t>
  </si>
  <si>
    <t>ME/944-2015</t>
  </si>
  <si>
    <t xml:space="preserve">GARCIA PALACIOS ARIANA GRACIELA </t>
  </si>
  <si>
    <t>SV/22-2015</t>
  </si>
  <si>
    <t>PIURA-LA LIBERTAD-PIURA</t>
  </si>
  <si>
    <t>ME/586-2015</t>
  </si>
  <si>
    <t>TRUJILLO-VIRU-TRUJILLO</t>
  </si>
  <si>
    <t>ME/585-2015</t>
  </si>
  <si>
    <t>PASCO-JAUJA-SATIPO-PUERTO PRADO-ATALAYA-PASCO</t>
  </si>
  <si>
    <t>QUISPE ORE ZORAIDA LUCIA</t>
  </si>
  <si>
    <t>ME/951-2015</t>
  </si>
  <si>
    <t>LIMA-PIURA-SULLANA-PIURA-LIMA</t>
  </si>
  <si>
    <t>VERDEGUER SALIRROSAS MARGARITA ELIZABETH</t>
  </si>
  <si>
    <t>HUAMAN DURAN RICARDO</t>
  </si>
  <si>
    <t>SV/23-2015</t>
  </si>
  <si>
    <t>IQUITOS-PUCALLPA-IQUITOS</t>
  </si>
  <si>
    <t>AUCCASI HUAMANCULI JUAN CARLOS</t>
  </si>
  <si>
    <t>ME/536-2015</t>
  </si>
  <si>
    <t>ME/537-2015</t>
  </si>
  <si>
    <t>ME/584-2015</t>
  </si>
  <si>
    <t>LIMA-JULIACA-SAN ROMAN-LAMPA-MELGAR-SANDIA-AZANGARO-JULIACA-LIMA</t>
  </si>
  <si>
    <t>ME/231-2015</t>
  </si>
  <si>
    <t>ELESCANO QUIROZ CESAR ANTONIO</t>
  </si>
  <si>
    <t>CHIMBOTE-TUMBES-CHIMBOTE</t>
  </si>
  <si>
    <t>PISCO-LIMA-TUMBES-LIMA-PISCO</t>
  </si>
  <si>
    <t>LEON RODRIGUEZ CARLOS ALBERTO</t>
  </si>
  <si>
    <t>REYES DEZA FERNANDO HILDEBANDO</t>
  </si>
  <si>
    <t>HUAMAN SILVA LUIS RICARDO</t>
  </si>
  <si>
    <t>CUMPA DIAZ RAMSIS ENRIQUE</t>
  </si>
  <si>
    <t>CHAVEZ SALAS GEORGE LESLIEY</t>
  </si>
  <si>
    <t xml:space="preserve">ALEGRE MORENO JHONY FREDY </t>
  </si>
  <si>
    <t>VILELA SEMINARIO JORGE LUIS</t>
  </si>
  <si>
    <t>LAMBAYEQUE-TUMBES-LAMBAYEQUE</t>
  </si>
  <si>
    <t>ME/950-2015</t>
  </si>
  <si>
    <t>GONZALES FERRER JOSE ARTURO</t>
  </si>
  <si>
    <t>ME/380-2015</t>
  </si>
  <si>
    <t>CRUZ BARRIOS CARLOS RUBEN</t>
  </si>
  <si>
    <t>ME/583-2015</t>
  </si>
  <si>
    <t>TACNA-AREQUIPA-MOQUEGUA-ILO-TACNA</t>
  </si>
  <si>
    <t>SV/24-2015</t>
  </si>
  <si>
    <t>LIMA-PADRE ABAD-UCAYALI-LIMA</t>
  </si>
  <si>
    <t>MALDONADO ROCHA GINA MARIELL</t>
  </si>
  <si>
    <t>ME/616-2015</t>
  </si>
  <si>
    <t>LIMA-IQUITOS-BELEN-LIMA</t>
  </si>
  <si>
    <t>BARDALES GONZALEZ RONALD MOISES</t>
  </si>
  <si>
    <t>FIGITSE</t>
  </si>
  <si>
    <t>ME/647-2015</t>
  </si>
  <si>
    <t>LIMA-PUCALLPA-NESHUYA-PUCALLPA-LIMA</t>
  </si>
  <si>
    <t>ME/621-2015</t>
  </si>
  <si>
    <t>PUERTO MALDONADO-CUSCO-ABANCAY-PUERTO MALDONADO</t>
  </si>
  <si>
    <t>CHUMBIRAY MENDOZA FELIX FRANCISCO</t>
  </si>
  <si>
    <t>CORNEJO CARBAJAL CESAR ERNESTO</t>
  </si>
  <si>
    <t>ME/577-2015</t>
  </si>
  <si>
    <t>LIMA-CHICLAYO-OLMOS-LIMA</t>
  </si>
  <si>
    <t>ME/639-2015</t>
  </si>
  <si>
    <t>TRUJILLO-CHIMBOTE-TRUJILLO</t>
  </si>
  <si>
    <t>TORRES ARANIBAR LUIS ARMANDO</t>
  </si>
  <si>
    <t>ME/1016-2015</t>
  </si>
  <si>
    <t>FERRE RODRIGUEZ WALTER RICHAR</t>
  </si>
  <si>
    <t>LIMA-CHICLAYO-PIURA-LIMA</t>
  </si>
  <si>
    <t>LIMA-TUMBES-ZORRITOS-LA CRUZ-TUMBES-LIMA</t>
  </si>
  <si>
    <t>MONTESINOS ORTEAGA MARILIA</t>
  </si>
  <si>
    <t>ME/660-2015</t>
  </si>
  <si>
    <t>CORNEJO MUCHAYPIÑA ALFREDO</t>
  </si>
  <si>
    <t>LIMA-PIURA-UMBES-LIMA</t>
  </si>
  <si>
    <t>BARRERA ESPINOZA JOSE</t>
  </si>
  <si>
    <t>ME/394-2015</t>
  </si>
  <si>
    <t xml:space="preserve">PACHECO AUSEJO MARIELA </t>
  </si>
  <si>
    <t>ME/1075-2015</t>
  </si>
  <si>
    <t>PAZ SIME MIGUEL ANGEL</t>
  </si>
  <si>
    <t>MOLERO SALAZAR FREDDY</t>
  </si>
  <si>
    <t>ME/1041-2015</t>
  </si>
  <si>
    <t>DAVILA ZAPATA GLADYS ROSA</t>
  </si>
  <si>
    <t>ME/1046-2015</t>
  </si>
  <si>
    <t>ME/1023-2015</t>
  </si>
  <si>
    <t xml:space="preserve">MALDONADO CHOTA ALBERTO </t>
  </si>
  <si>
    <t>GARCIA CARBAJAL EDGAR OVIDIO</t>
  </si>
  <si>
    <t>ZAMBRANO SOTELO OSCAR</t>
  </si>
  <si>
    <t>ME/670-2015</t>
  </si>
  <si>
    <t>MORALES TAPIA JESUS</t>
  </si>
  <si>
    <t>ME/457-2015</t>
  </si>
  <si>
    <t>LIMA-MALA-CALANGO-LIMA</t>
  </si>
  <si>
    <t>RAMIREZ JIMENEZ SAN FRANCISCO</t>
  </si>
  <si>
    <t>QUICHIZ FLORES FELIPE</t>
  </si>
  <si>
    <t>BARRERA LOZADA WALTER</t>
  </si>
  <si>
    <t>RAMOS LARICO JOSE</t>
  </si>
  <si>
    <t>ARAMBULO BERNAL GUILLERMO</t>
  </si>
  <si>
    <t>LOPEZ DAVILA HEBERTON</t>
  </si>
  <si>
    <t>LAZARO ORTEGA GRACIELA VICTORIA</t>
  </si>
  <si>
    <t>BELAUNDE SEMINARIO CARLOS GUILLERMO</t>
  </si>
  <si>
    <t>ME/682-2015</t>
  </si>
  <si>
    <t>RODRIGUEZ SORIA SERGIO GILBERTO</t>
  </si>
  <si>
    <t>ME/680-2015</t>
  </si>
  <si>
    <t>SV/25-2015</t>
  </si>
  <si>
    <t>SV/26-2015</t>
  </si>
  <si>
    <t>RENGIFO CABANILLAS LUIS ANTONIO</t>
  </si>
  <si>
    <t>ME/1152-2015</t>
  </si>
  <si>
    <t>TRILLO ALTAMIRANO ROCIO</t>
  </si>
  <si>
    <t>SALDAÑA VARAS FRANCKLIN EFREN</t>
  </si>
  <si>
    <t>ME/1145-2015</t>
  </si>
  <si>
    <t>LIMA-CHANCAY-HUACHO-LIMA</t>
  </si>
  <si>
    <t>RODRIGUEZ DELGADO ROGER JHON</t>
  </si>
  <si>
    <t>ME/703-2015</t>
  </si>
  <si>
    <t>CHICLAYO-PIURA-SULLANA-TALARA-PIURA-CHICLAYO</t>
  </si>
  <si>
    <t>LIMA-PISCO-LAPUNTILLA-LIMA</t>
  </si>
  <si>
    <t>HERNANDEZ SORIA GILBERTO DOMINGO</t>
  </si>
  <si>
    <t>MONTOYA ADRIAZOLA MARIANA SOLEDAD</t>
  </si>
  <si>
    <t>ME/716-2015</t>
  </si>
  <si>
    <t>PAREDES VALVERDE RICARDO ANDRES</t>
  </si>
  <si>
    <t>ECHEVARRIA DE ANTICONA ISABEL ABDIAS</t>
  </si>
  <si>
    <t>ME/698-2015</t>
  </si>
  <si>
    <t>RODRIGUEZ ÑAUPURI ELIAS</t>
  </si>
  <si>
    <t>ME/1147-2015</t>
  </si>
  <si>
    <t>LIMA-AREQUIPA-QUILCA-AREQUIPA-LIMA</t>
  </si>
  <si>
    <t>ME/701-2015</t>
  </si>
  <si>
    <t>TARAPOTO-MARISCAL CACERES -TOCACHE-TARAPOTO</t>
  </si>
  <si>
    <t>URBINA SALAZAR CAROLINA LISSETH</t>
  </si>
  <si>
    <t>ME/688-2015</t>
  </si>
  <si>
    <t>LIMA-PIURA-CHICLAYO-TRUJILLO-LIMA</t>
  </si>
  <si>
    <t>ME/686-2015</t>
  </si>
  <si>
    <t>ME/690-2015</t>
  </si>
  <si>
    <t>ME/687-2015</t>
  </si>
  <si>
    <t>ME/689-2015</t>
  </si>
  <si>
    <t>ME/685-2015</t>
  </si>
  <si>
    <t>LIMA-AREQUIPA-CUSCO-LIMA</t>
  </si>
  <si>
    <t>SV/27-2015</t>
  </si>
  <si>
    <t>ME/675-2015</t>
  </si>
  <si>
    <t>ME/674-2015</t>
  </si>
  <si>
    <t>ME/664-2015</t>
  </si>
  <si>
    <t>ME/665-2015</t>
  </si>
  <si>
    <t>LIMA-CHIMBOTE-TRUJILLO-LIMA</t>
  </si>
  <si>
    <t>ME/1179-2015</t>
  </si>
  <si>
    <t>ARROYO BOLOÑOS IRMA ROCIO</t>
  </si>
  <si>
    <t>ME/697-2015</t>
  </si>
  <si>
    <t>ME/696-2015</t>
  </si>
  <si>
    <t>ME/1197-2015</t>
  </si>
  <si>
    <t>GALLEGOS SOLIS JULIO JAVIER</t>
  </si>
  <si>
    <t>ME/498-2015</t>
  </si>
  <si>
    <t>LOREDO MARQUEZ PAUL RICARTE</t>
  </si>
  <si>
    <t>NAVARRO GRADOS ROCIO DEL PILAR</t>
  </si>
  <si>
    <t>LIMA-TINGO MARIA-LIMA</t>
  </si>
  <si>
    <t>CASTILLO MEZA SYLVIA MARGOT CHRIS</t>
  </si>
  <si>
    <t>GORDILLO OROZCO FRANZ CRISTIAN</t>
  </si>
  <si>
    <t>ME/741-2015</t>
  </si>
  <si>
    <t>LIMA-HUANCAYO-CONCEPCION-MATAHUASI-COMAS-RIO NEGRO-SAN JUAN DE CHENIC-ALTO VILLA VICTORIA-COVIIALI-PARATUSHALY-HUAHUARI-LIMA</t>
  </si>
  <si>
    <t>SV/28-2015</t>
  </si>
  <si>
    <t xml:space="preserve">LLAJA VILLENA CARLOS </t>
  </si>
  <si>
    <t>MORENO GARRO VICTOR RAUL</t>
  </si>
  <si>
    <t>RAMIREZ GARCIA ABNER EDUARDO</t>
  </si>
  <si>
    <t>SV/29-2015</t>
  </si>
  <si>
    <t>TACNA-LIMA-ICA-TACNA</t>
  </si>
  <si>
    <t xml:space="preserve">FREYRE VALLADOLID FILDA MAYELA </t>
  </si>
  <si>
    <t>CARRANZA PALOMARES MIGUEL VICENTE</t>
  </si>
  <si>
    <t>LIMA-HUARAL-AUCALLAMA-HUARAL-LIMA</t>
  </si>
  <si>
    <t>ME/1244-2015</t>
  </si>
  <si>
    <t>MINES ANTUNEZ MARIA LUZ</t>
  </si>
  <si>
    <t>AYALA TORRES CYNTHIA NOEMI</t>
  </si>
  <si>
    <t>ME/752-2015</t>
  </si>
  <si>
    <t>ME/751-2015</t>
  </si>
  <si>
    <t>LIMA-CAJAMARCA-LIMA</t>
  </si>
  <si>
    <t>RIOS MORALES JONATAN JORGE</t>
  </si>
  <si>
    <t>DIPA</t>
  </si>
  <si>
    <t>ME/1260-2015</t>
  </si>
  <si>
    <t>ME/1257-2015</t>
  </si>
  <si>
    <t>BASTIDAS VILLANES DAVID SAMUEL</t>
  </si>
  <si>
    <t>ME/713-2015</t>
  </si>
  <si>
    <t>ME/760-2015</t>
  </si>
  <si>
    <t>CHICLAYO-TUCUME-MORROPE-CHICLAYO</t>
  </si>
  <si>
    <t>ME/721-2015</t>
  </si>
  <si>
    <t>ME/771-2015</t>
  </si>
  <si>
    <t>ME/775-2015</t>
  </si>
  <si>
    <t>ME/772-2015</t>
  </si>
  <si>
    <t>MENDOZA RAMIREZ DAVID HUMBERTO</t>
  </si>
  <si>
    <t>ME/1269-2015</t>
  </si>
  <si>
    <t>SV/20-DGSP</t>
  </si>
  <si>
    <t>TORRES ARANIBAR MARGARITA ROSA</t>
  </si>
  <si>
    <t>ME/161-2015</t>
  </si>
  <si>
    <t>CORDOVA WANG PATRICIA MARIA</t>
  </si>
  <si>
    <t>ME/740-2015</t>
  </si>
  <si>
    <t>ARROYO BOLAÑOS IRMA ROCIO</t>
  </si>
  <si>
    <t>ME/744-2015</t>
  </si>
  <si>
    <t>LIMA-AREQUIPA-MATARANI-MOLLENDO-LIMA</t>
  </si>
  <si>
    <t xml:space="preserve">MEDINA CRUZADO IRENE </t>
  </si>
  <si>
    <t>ME/776-2015</t>
  </si>
  <si>
    <t>MORENO JAIME FABIOLA</t>
  </si>
  <si>
    <t>ME/747-2015</t>
  </si>
  <si>
    <t>SV/30-2015</t>
  </si>
  <si>
    <t>IQUITOS-TARAPOTO-RIOJA-MOYOBAMBA-TARAPOTO-IQUITOS</t>
  </si>
  <si>
    <t xml:space="preserve">APONTE CORDOVA CRHIS </t>
  </si>
  <si>
    <t>ME/311-2015</t>
  </si>
  <si>
    <t>HUAMANI MENDOZA KENNY</t>
  </si>
  <si>
    <t>PUGLIANINI DIAZ CARLOS</t>
  </si>
  <si>
    <t>ME/1327-2015</t>
  </si>
  <si>
    <t xml:space="preserve">VILLAJUANA PABLO CARLOS </t>
  </si>
  <si>
    <t>SANCHEZ ROCHA CRISTINA FABIOLA</t>
  </si>
  <si>
    <t>SV/32-2015</t>
  </si>
  <si>
    <t>SV/33-2015</t>
  </si>
  <si>
    <t>0/9</t>
  </si>
  <si>
    <t>MIGRAVIATICO  DEL  MES  DE  MARZO</t>
  </si>
  <si>
    <t>SIAF</t>
  </si>
  <si>
    <t>01</t>
  </si>
  <si>
    <t>TOTAL NACIONAL</t>
  </si>
  <si>
    <t>PASAJE NACIONAL</t>
  </si>
  <si>
    <t>VIATICOS NACIONAL</t>
  </si>
  <si>
    <t>VIATICOS EXTERIOR</t>
  </si>
  <si>
    <t>PASAJE EXTERIOR</t>
  </si>
  <si>
    <t>TOTAL EXTERIOR</t>
  </si>
  <si>
    <t>VIATICOS CON RESOLUCION</t>
  </si>
  <si>
    <t>02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</si>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</sst>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2060"/>
      <name val="Arial Black"/>
      <family val="2"/>
    </font>
    <font>
      <b/>
      <sz val="10"/>
      <color rgb="FF002060"/>
      <name val="Arial Narrow"/>
      <family val="2"/>
    </font>
    <font>
      <sz val="10"/>
      <color theme="1"/>
      <name val="Calibri"/>
      <family val="2"/>
      <scheme val="minor"/>
    </font>
    <font>
      <b/>
      <i/>
      <sz val="10"/>
      <color rgb="FF002060"/>
      <name val="Arial Black"/>
      <family val="2"/>
    </font>
    <font>
      <b/>
      <i/>
      <sz val="10"/>
      <color rgb="FF002060"/>
      <name val="Arial Narrow"/>
      <family val="2"/>
    </font>
    <font>
      <b/>
      <i/>
      <sz val="12"/>
      <color rgb="FF002060"/>
      <name val="Arial Narrow"/>
      <family val="2"/>
    </font>
    <font>
      <sz val="12"/>
      <color theme="1"/>
      <name val="Calibri"/>
      <family val="2"/>
      <scheme val="minor"/>
    </font>
    <font>
      <sz val="10"/>
      <color rgb="FFCC00FF"/>
      <name val="Calibri"/>
      <family val="2"/>
      <scheme val="minor"/>
    </font>
    <font>
      <b/>
      <i/>
      <sz val="10"/>
      <color rgb="FF0000FF"/>
      <name val="Arial Narrow"/>
      <family val="2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6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0" xfId="0" applyFont="1" applyFill="1" applyBorder="1" applyAlignment="1">
      <alignment horizontal="center"/>
    </xf>
    <xf numFmtId="0" fontId="0" fillId="0" borderId="0" xfId="0" applyBorder="1"/>
    <xf numFmtId="0" fontId="3" fillId="0" borderId="3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6" fillId="0" borderId="5" xfId="0" applyFont="1" applyFill="1" applyBorder="1"/>
    <xf numFmtId="0" fontId="6" fillId="2" borderId="4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8" fillId="2" borderId="0" xfId="0" applyFont="1" applyFill="1" applyBorder="1" applyAlignment="1"/>
    <xf numFmtId="0" fontId="9" fillId="2" borderId="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1" fillId="0" borderId="0" xfId="0" applyFont="1"/>
    <xf numFmtId="0" fontId="16" fillId="0" borderId="0" xfId="0" applyFont="1"/>
    <xf numFmtId="0" fontId="14" fillId="0" borderId="6" xfId="0" applyFont="1" applyBorder="1" applyAlignment="1">
      <alignment horizontal="center"/>
    </xf>
    <xf numFmtId="0" fontId="0" fillId="0" borderId="6" xfId="0" applyBorder="1"/>
    <xf numFmtId="0" fontId="11" fillId="0" borderId="6" xfId="0" applyFont="1" applyBorder="1"/>
    <xf numFmtId="14" fontId="11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4" fontId="11" fillId="0" borderId="6" xfId="0" applyNumberFormat="1" applyFont="1" applyBorder="1" applyAlignment="1">
      <alignment horizontal="center"/>
    </xf>
    <xf numFmtId="0" fontId="11" fillId="0" borderId="6" xfId="0" applyFont="1" applyFill="1" applyBorder="1" applyAlignment="1">
      <alignment horizontal="left"/>
    </xf>
    <xf numFmtId="4" fontId="11" fillId="0" borderId="6" xfId="0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0" fillId="0" borderId="11" xfId="0" applyBorder="1"/>
    <xf numFmtId="0" fontId="14" fillId="0" borderId="11" xfId="0" applyFont="1" applyBorder="1" applyAlignment="1">
      <alignment horizontal="center"/>
    </xf>
    <xf numFmtId="0" fontId="11" fillId="0" borderId="11" xfId="0" applyFont="1" applyBorder="1"/>
    <xf numFmtId="14" fontId="11" fillId="0" borderId="11" xfId="0" applyNumberFormat="1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4" fontId="11" fillId="0" borderId="11" xfId="0" applyNumberFormat="1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0" fillId="0" borderId="16" xfId="0" applyBorder="1"/>
    <xf numFmtId="0" fontId="14" fillId="0" borderId="16" xfId="0" applyFont="1" applyBorder="1" applyAlignment="1">
      <alignment horizontal="center"/>
    </xf>
    <xf numFmtId="0" fontId="11" fillId="0" borderId="16" xfId="0" applyFont="1" applyBorder="1"/>
    <xf numFmtId="14" fontId="11" fillId="0" borderId="16" xfId="0" applyNumberFormat="1" applyFont="1" applyBorder="1" applyAlignment="1">
      <alignment horizontal="center"/>
    </xf>
    <xf numFmtId="0" fontId="0" fillId="0" borderId="6" xfId="0" applyFill="1" applyBorder="1"/>
    <xf numFmtId="0" fontId="14" fillId="0" borderId="6" xfId="0" applyFont="1" applyFill="1" applyBorder="1" applyAlignment="1">
      <alignment horizontal="center"/>
    </xf>
    <xf numFmtId="0" fontId="11" fillId="0" borderId="6" xfId="0" applyFont="1" applyFill="1" applyBorder="1"/>
    <xf numFmtId="14" fontId="11" fillId="0" borderId="6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6" fillId="0" borderId="4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9" fillId="0" borderId="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4" fontId="0" fillId="0" borderId="0" xfId="0" applyNumberFormat="1" applyFill="1"/>
    <xf numFmtId="16" fontId="11" fillId="0" borderId="6" xfId="0" applyNumberFormat="1" applyFont="1" applyFill="1" applyBorder="1"/>
    <xf numFmtId="4" fontId="11" fillId="0" borderId="6" xfId="0" applyNumberFormat="1" applyFont="1" applyFill="1" applyBorder="1" applyAlignment="1">
      <alignment horizontal="right"/>
    </xf>
    <xf numFmtId="0" fontId="11" fillId="0" borderId="6" xfId="0" applyFont="1" applyFill="1" applyBorder="1" applyAlignment="1">
      <alignment horizontal="right"/>
    </xf>
    <xf numFmtId="4" fontId="17" fillId="0" borderId="6" xfId="0" applyNumberFormat="1" applyFont="1" applyFill="1" applyBorder="1" applyAlignment="1">
      <alignment horizontal="right"/>
    </xf>
    <xf numFmtId="0" fontId="14" fillId="0" borderId="13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0" fillId="0" borderId="16" xfId="0" applyFill="1" applyBorder="1"/>
    <xf numFmtId="0" fontId="14" fillId="0" borderId="16" xfId="0" applyFont="1" applyFill="1" applyBorder="1" applyAlignment="1">
      <alignment horizontal="center"/>
    </xf>
    <xf numFmtId="0" fontId="11" fillId="0" borderId="16" xfId="0" applyFont="1" applyFill="1" applyBorder="1"/>
    <xf numFmtId="14" fontId="11" fillId="0" borderId="16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0" fillId="0" borderId="21" xfId="0" applyFill="1" applyBorder="1"/>
    <xf numFmtId="0" fontId="0" fillId="0" borderId="0" xfId="0" applyNumberFormat="1" applyFill="1" applyBorder="1"/>
    <xf numFmtId="43" fontId="1" fillId="0" borderId="22" xfId="1" applyFont="1" applyBorder="1"/>
    <xf numFmtId="43" fontId="1" fillId="0" borderId="18" xfId="1" applyFont="1" applyBorder="1"/>
    <xf numFmtId="43" fontId="1" fillId="0" borderId="23" xfId="1" applyFont="1" applyBorder="1"/>
    <xf numFmtId="43" fontId="1" fillId="0" borderId="24" xfId="1" applyFont="1" applyBorder="1"/>
    <xf numFmtId="0" fontId="0" fillId="0" borderId="6" xfId="0" applyNumberFormat="1" applyFill="1" applyBorder="1"/>
    <xf numFmtId="0" fontId="19" fillId="0" borderId="6" xfId="0" applyFont="1" applyFill="1" applyBorder="1" applyAlignment="1">
      <alignment horizontal="center"/>
    </xf>
    <xf numFmtId="14" fontId="18" fillId="0" borderId="6" xfId="0" applyNumberFormat="1" applyFont="1" applyFill="1" applyBorder="1" applyAlignment="1">
      <alignment horizontal="center"/>
    </xf>
    <xf numFmtId="0" fontId="18" fillId="0" borderId="6" xfId="0" applyFont="1" applyFill="1" applyBorder="1"/>
    <xf numFmtId="0" fontId="19" fillId="0" borderId="13" xfId="0" applyFont="1" applyFill="1" applyBorder="1" applyAlignment="1">
      <alignment horizontal="center"/>
    </xf>
    <xf numFmtId="0" fontId="18" fillId="0" borderId="11" xfId="0" applyFont="1" applyFill="1" applyBorder="1"/>
    <xf numFmtId="16" fontId="18" fillId="0" borderId="6" xfId="0" applyNumberFormat="1" applyFont="1" applyFill="1" applyBorder="1"/>
    <xf numFmtId="0" fontId="18" fillId="0" borderId="16" xfId="0" applyFont="1" applyFill="1" applyBorder="1"/>
    <xf numFmtId="43" fontId="1" fillId="0" borderId="18" xfId="1" applyFont="1" applyFill="1" applyBorder="1"/>
    <xf numFmtId="0" fontId="19" fillId="0" borderId="10" xfId="0" applyFont="1" applyFill="1" applyBorder="1" applyAlignment="1">
      <alignment horizontal="center"/>
    </xf>
    <xf numFmtId="14" fontId="18" fillId="0" borderId="11" xfId="0" applyNumberFormat="1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0" fillId="0" borderId="11" xfId="0" applyNumberFormat="1" applyFill="1" applyBorder="1"/>
    <xf numFmtId="0" fontId="0" fillId="0" borderId="19" xfId="0" applyFill="1" applyBorder="1"/>
    <xf numFmtId="14" fontId="0" fillId="0" borderId="19" xfId="0" applyNumberFormat="1" applyFill="1" applyBorder="1"/>
    <xf numFmtId="0" fontId="0" fillId="0" borderId="19" xfId="0" applyNumberFormat="1" applyFill="1" applyBorder="1"/>
    <xf numFmtId="0" fontId="0" fillId="0" borderId="20" xfId="0" applyNumberFormat="1" applyFill="1" applyBorder="1"/>
    <xf numFmtId="0" fontId="19" fillId="0" borderId="15" xfId="0" applyFont="1" applyFill="1" applyBorder="1" applyAlignment="1">
      <alignment horizontal="center"/>
    </xf>
    <xf numFmtId="14" fontId="18" fillId="0" borderId="16" xfId="0" applyNumberFormat="1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0" fillId="0" borderId="16" xfId="0" applyNumberFormat="1" applyFill="1" applyBorder="1"/>
    <xf numFmtId="0" fontId="18" fillId="3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3" fontId="1" fillId="0" borderId="6" xfId="1" applyFont="1" applyBorder="1"/>
    <xf numFmtId="0" fontId="19" fillId="0" borderId="8" xfId="0" quotePrefix="1" applyNumberFormat="1" applyFont="1" applyFill="1" applyBorder="1" applyAlignment="1">
      <alignment horizontal="center" vertical="center"/>
    </xf>
    <xf numFmtId="0" fontId="19" fillId="0" borderId="8" xfId="0" quotePrefix="1" applyNumberFormat="1" applyFont="1" applyFill="1" applyBorder="1" applyAlignment="1">
      <alignment horizontal="center" vertical="center" wrapText="1"/>
    </xf>
    <xf numFmtId="0" fontId="19" fillId="0" borderId="9" xfId="0" quotePrefix="1" applyNumberFormat="1" applyFont="1" applyFill="1" applyBorder="1" applyAlignment="1">
      <alignment horizontal="center" vertical="center" wrapText="1"/>
    </xf>
    <xf numFmtId="0" fontId="19" fillId="0" borderId="7" xfId="0" quotePrefix="1" applyNumberFormat="1" applyFont="1" applyFill="1" applyBorder="1" applyAlignment="1">
      <alignment horizontal="center" vertical="center" wrapText="1"/>
    </xf>
    <xf numFmtId="0" fontId="19" fillId="0" borderId="8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4" fontId="11" fillId="2" borderId="6" xfId="0" applyNumberFormat="1" applyFont="1" applyFill="1" applyBorder="1" applyAlignment="1">
      <alignment horizontal="center"/>
    </xf>
    <xf numFmtId="4" fontId="0" fillId="0" borderId="26" xfId="0" applyNumberFormat="1" applyBorder="1"/>
    <xf numFmtId="4" fontId="0" fillId="0" borderId="6" xfId="0" applyNumberFormat="1" applyBorder="1"/>
    <xf numFmtId="0" fontId="0" fillId="0" borderId="6" xfId="0" applyBorder="1" applyAlignment="1">
      <alignment horizontal="center"/>
    </xf>
    <xf numFmtId="4" fontId="0" fillId="0" borderId="27" xfId="0" applyNumberFormat="1" applyBorder="1"/>
    <xf numFmtId="0" fontId="14" fillId="2" borderId="13" xfId="0" applyFont="1" applyFill="1" applyBorder="1" applyAlignment="1">
      <alignment horizontal="center"/>
    </xf>
    <xf numFmtId="0" fontId="0" fillId="2" borderId="6" xfId="0" applyFill="1" applyBorder="1"/>
    <xf numFmtId="0" fontId="14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1" fillId="2" borderId="6" xfId="0" applyFont="1" applyFill="1" applyBorder="1"/>
    <xf numFmtId="14" fontId="11" fillId="2" borderId="6" xfId="0" applyNumberFormat="1" applyFont="1" applyFill="1" applyBorder="1"/>
    <xf numFmtId="4" fontId="11" fillId="2" borderId="27" xfId="0" applyNumberFormat="1" applyFont="1" applyFill="1" applyBorder="1" applyAlignment="1">
      <alignment horizontal="center"/>
    </xf>
    <xf numFmtId="2" fontId="0" fillId="2" borderId="6" xfId="0" applyNumberFormat="1" applyFill="1" applyBorder="1"/>
    <xf numFmtId="0" fontId="0" fillId="2" borderId="0" xfId="0" applyFill="1"/>
    <xf numFmtId="14" fontId="11" fillId="2" borderId="6" xfId="0" applyNumberFormat="1" applyFont="1" applyFill="1" applyBorder="1" applyAlignment="1">
      <alignment horizontal="center"/>
    </xf>
    <xf numFmtId="14" fontId="16" fillId="0" borderId="6" xfId="0" applyNumberFormat="1" applyFont="1" applyBorder="1" applyAlignment="1">
      <alignment horizontal="center"/>
    </xf>
    <xf numFmtId="14" fontId="16" fillId="0" borderId="0" xfId="0" applyNumberFormat="1" applyFont="1" applyFill="1" applyAlignment="1">
      <alignment horizontal="center"/>
    </xf>
    <xf numFmtId="4" fontId="11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6" xfId="0" applyBorder="1" applyAlignment="1">
      <alignment horizontal="center"/>
    </xf>
    <xf numFmtId="0" fontId="11" fillId="0" borderId="28" xfId="0" applyFont="1" applyBorder="1"/>
    <xf numFmtId="4" fontId="11" fillId="0" borderId="28" xfId="0" applyNumberFormat="1" applyFont="1" applyBorder="1" applyAlignment="1">
      <alignment horizontal="right"/>
    </xf>
    <xf numFmtId="4" fontId="11" fillId="0" borderId="28" xfId="0" applyNumberFormat="1" applyFont="1" applyBorder="1" applyAlignment="1">
      <alignment horizontal="center"/>
    </xf>
    <xf numFmtId="4" fontId="0" fillId="0" borderId="29" xfId="0" applyNumberFormat="1" applyBorder="1"/>
    <xf numFmtId="14" fontId="16" fillId="0" borderId="28" xfId="0" applyNumberFormat="1" applyFont="1" applyBorder="1" applyAlignment="1">
      <alignment horizontal="center"/>
    </xf>
    <xf numFmtId="4" fontId="0" fillId="0" borderId="28" xfId="0" applyNumberFormat="1" applyBorder="1"/>
    <xf numFmtId="0" fontId="14" fillId="0" borderId="6" xfId="0" applyFont="1" applyFill="1" applyBorder="1"/>
    <xf numFmtId="2" fontId="0" fillId="2" borderId="0" xfId="0" applyNumberFormat="1" applyFill="1" applyBorder="1"/>
    <xf numFmtId="4" fontId="11" fillId="2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0" borderId="27" xfId="0" applyFill="1" applyBorder="1"/>
    <xf numFmtId="49" fontId="0" fillId="0" borderId="6" xfId="0" applyNumberFormat="1" applyBorder="1" applyAlignment="1">
      <alignment horizontal="center"/>
    </xf>
    <xf numFmtId="0" fontId="11" fillId="0" borderId="30" xfId="0" applyFont="1" applyFill="1" applyBorder="1"/>
    <xf numFmtId="4" fontId="11" fillId="0" borderId="27" xfId="0" applyNumberFormat="1" applyFont="1" applyFill="1" applyBorder="1" applyAlignment="1">
      <alignment horizontal="right"/>
    </xf>
    <xf numFmtId="4" fontId="0" fillId="0" borderId="6" xfId="0" applyNumberFormat="1" applyFill="1" applyBorder="1"/>
    <xf numFmtId="0" fontId="0" fillId="2" borderId="27" xfId="0" applyFill="1" applyBorder="1"/>
    <xf numFmtId="0" fontId="11" fillId="2" borderId="30" xfId="0" applyFont="1" applyFill="1" applyBorder="1"/>
    <xf numFmtId="0" fontId="11" fillId="2" borderId="6" xfId="0" applyFont="1" applyFill="1" applyBorder="1" applyAlignment="1">
      <alignment horizontal="right"/>
    </xf>
    <xf numFmtId="4" fontId="11" fillId="2" borderId="6" xfId="0" applyNumberFormat="1" applyFont="1" applyFill="1" applyBorder="1" applyAlignment="1">
      <alignment horizontal="right"/>
    </xf>
    <xf numFmtId="0" fontId="11" fillId="2" borderId="27" xfId="0" applyFont="1" applyFill="1" applyBorder="1" applyAlignment="1">
      <alignment horizontal="right"/>
    </xf>
    <xf numFmtId="0" fontId="0" fillId="0" borderId="31" xfId="0" applyFill="1" applyBorder="1"/>
    <xf numFmtId="0" fontId="11" fillId="0" borderId="32" xfId="0" applyFont="1" applyFill="1" applyBorder="1"/>
    <xf numFmtId="4" fontId="11" fillId="0" borderId="28" xfId="0" applyNumberFormat="1" applyFont="1" applyFill="1" applyBorder="1" applyAlignment="1">
      <alignment horizontal="right"/>
    </xf>
    <xf numFmtId="0" fontId="11" fillId="0" borderId="28" xfId="0" applyFont="1" applyFill="1" applyBorder="1" applyAlignment="1">
      <alignment horizontal="right"/>
    </xf>
    <xf numFmtId="4" fontId="11" fillId="0" borderId="29" xfId="0" applyNumberFormat="1" applyFont="1" applyFill="1" applyBorder="1" applyAlignment="1">
      <alignment horizontal="right"/>
    </xf>
    <xf numFmtId="0" fontId="0" fillId="0" borderId="28" xfId="0" applyFill="1" applyBorder="1"/>
    <xf numFmtId="4" fontId="0" fillId="0" borderId="28" xfId="0" applyNumberFormat="1" applyFill="1" applyBorder="1"/>
    <xf numFmtId="4" fontId="1" fillId="0" borderId="6" xfId="0" applyNumberFormat="1" applyFont="1" applyFill="1" applyBorder="1"/>
    <xf numFmtId="0" fontId="18" fillId="0" borderId="11" xfId="0" applyFont="1" applyFill="1" applyBorder="1" applyAlignment="1">
      <alignment horizontal="center"/>
    </xf>
    <xf numFmtId="0" fontId="0" fillId="0" borderId="12" xfId="0" applyNumberFormat="1" applyFill="1" applyBorder="1"/>
    <xf numFmtId="0" fontId="18" fillId="0" borderId="6" xfId="0" applyFont="1" applyFill="1" applyBorder="1" applyAlignment="1">
      <alignment horizontal="center"/>
    </xf>
    <xf numFmtId="0" fontId="0" fillId="0" borderId="14" xfId="0" applyNumberFormat="1" applyFill="1" applyBorder="1"/>
    <xf numFmtId="0" fontId="20" fillId="0" borderId="6" xfId="0" applyNumberFormat="1" applyFont="1" applyFill="1" applyBorder="1"/>
    <xf numFmtId="0" fontId="18" fillId="0" borderId="16" xfId="0" applyFont="1" applyFill="1" applyBorder="1" applyAlignment="1">
      <alignment horizontal="center"/>
    </xf>
    <xf numFmtId="0" fontId="0" fillId="0" borderId="17" xfId="0" applyNumberFormat="1" applyFill="1" applyBorder="1"/>
    <xf numFmtId="0" fontId="0" fillId="0" borderId="0" xfId="0" applyAlignment="1">
      <alignment horizontal="center"/>
    </xf>
    <xf numFmtId="0" fontId="14" fillId="0" borderId="25" xfId="0" applyFont="1" applyFill="1" applyBorder="1"/>
  </cellXfs>
  <cellStyles count="2">
    <cellStyle name="Millares" xfId="1" builtinId="3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7</xdr:col>
      <xdr:colOff>1541939</xdr:colOff>
      <xdr:row>2</xdr:row>
      <xdr:rowOff>123190</xdr:rowOff>
    </xdr:to>
    <xdr:pic>
      <xdr:nvPicPr>
        <xdr:cNvPr id="2" name="Imagen 1" descr="Og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675"/>
          <a:ext cx="5399564" cy="437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7</xdr:col>
      <xdr:colOff>1477645</xdr:colOff>
      <xdr:row>2</xdr:row>
      <xdr:rowOff>142240</xdr:rowOff>
    </xdr:to>
    <xdr:pic>
      <xdr:nvPicPr>
        <xdr:cNvPr id="2" name="Imagen 1" descr="Og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675"/>
          <a:ext cx="5401945" cy="456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7</xdr:col>
      <xdr:colOff>553720</xdr:colOff>
      <xdr:row>2</xdr:row>
      <xdr:rowOff>161290</xdr:rowOff>
    </xdr:to>
    <xdr:pic>
      <xdr:nvPicPr>
        <xdr:cNvPr id="2" name="Imagen 1" descr="Og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675"/>
          <a:ext cx="5401945" cy="475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04"/>
  <sheetViews>
    <sheetView workbookViewId="0">
      <selection sqref="A1:XFD1048576"/>
    </sheetView>
  </sheetViews>
  <sheetFormatPr baseColWidth="10" defaultRowHeight="15" x14ac:dyDescent="0.25"/>
  <cols>
    <col min="1" max="1" width="5.7109375" customWidth="1"/>
    <col min="2" max="2" width="13.85546875" customWidth="1"/>
    <col min="3" max="3" width="6.42578125" customWidth="1"/>
    <col min="4" max="4" width="6.28515625" customWidth="1"/>
    <col min="5" max="5" width="6.7109375" customWidth="1"/>
    <col min="6" max="6" width="7.42578125" customWidth="1"/>
    <col min="8" max="8" width="35.7109375" bestFit="1" customWidth="1"/>
    <col min="11" max="11" width="40.28515625" bestFit="1" customWidth="1"/>
    <col min="12" max="12" width="16.28515625" customWidth="1"/>
    <col min="13" max="13" width="18.42578125" customWidth="1"/>
    <col min="14" max="14" width="19" customWidth="1"/>
    <col min="15" max="15" width="21" customWidth="1"/>
    <col min="16" max="16" width="14.42578125" customWidth="1"/>
    <col min="17" max="17" width="15.28515625" customWidth="1"/>
    <col min="18" max="18" width="12.7109375" customWidth="1"/>
    <col min="19" max="19" width="15.85546875" customWidth="1"/>
    <col min="20" max="20" width="11.42578125" style="51"/>
  </cols>
  <sheetData>
    <row r="1" spans="1:19" ht="15.75" x14ac:dyDescent="0.3">
      <c r="A1" s="1"/>
      <c r="B1" s="2"/>
      <c r="C1" s="2"/>
      <c r="D1" s="2"/>
      <c r="E1" s="2"/>
      <c r="F1" s="3"/>
      <c r="G1" s="3"/>
      <c r="H1" s="3"/>
      <c r="I1" s="3"/>
      <c r="J1" s="4"/>
      <c r="K1" s="4"/>
      <c r="L1" s="4"/>
      <c r="M1" s="5"/>
      <c r="N1" s="5"/>
      <c r="O1" s="6"/>
      <c r="P1" s="7"/>
    </row>
    <row r="2" spans="1:19" ht="15.75" x14ac:dyDescent="0.3">
      <c r="A2" s="8"/>
      <c r="B2" s="9"/>
      <c r="C2" s="9"/>
      <c r="D2" s="9"/>
      <c r="E2" s="9"/>
      <c r="F2" s="10"/>
      <c r="G2" s="10"/>
      <c r="H2" s="10"/>
      <c r="I2" s="10"/>
      <c r="J2" s="11"/>
      <c r="K2" s="11"/>
      <c r="L2" s="11"/>
      <c r="M2" s="5"/>
      <c r="N2" s="5"/>
      <c r="O2" s="6"/>
      <c r="P2" s="12"/>
    </row>
    <row r="3" spans="1:19" ht="15.75" x14ac:dyDescent="0.25">
      <c r="A3" s="13"/>
      <c r="B3" s="10"/>
      <c r="C3" s="10"/>
      <c r="D3" s="10"/>
      <c r="E3" s="10"/>
      <c r="F3" s="10"/>
      <c r="G3" s="10"/>
      <c r="H3" s="14"/>
      <c r="J3" s="15"/>
      <c r="K3" s="11"/>
      <c r="L3" s="11"/>
      <c r="M3" s="5"/>
      <c r="N3" s="5"/>
      <c r="O3" s="6"/>
      <c r="P3" s="12"/>
    </row>
    <row r="4" spans="1:19" s="51" customFormat="1" ht="15.75" x14ac:dyDescent="0.25">
      <c r="A4" s="59"/>
      <c r="B4" s="54"/>
      <c r="C4" s="54"/>
      <c r="D4" s="54"/>
      <c r="E4" s="54"/>
      <c r="F4" s="54"/>
      <c r="G4" s="54"/>
      <c r="H4" s="54"/>
      <c r="I4" s="57" t="s">
        <v>13</v>
      </c>
      <c r="J4" s="55"/>
      <c r="K4" s="55"/>
      <c r="L4" s="55"/>
      <c r="M4" s="49"/>
      <c r="N4" s="49"/>
      <c r="O4" s="50"/>
      <c r="P4" s="50"/>
    </row>
    <row r="5" spans="1:19" ht="15.75" thickBot="1" x14ac:dyDescent="0.3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60"/>
      <c r="N5" s="60"/>
      <c r="O5" s="50"/>
      <c r="P5" s="60"/>
      <c r="Q5" s="60"/>
      <c r="R5" s="60"/>
    </row>
    <row r="6" spans="1:19" s="101" customFormat="1" ht="31.5" customHeight="1" thickBot="1" x14ac:dyDescent="0.3">
      <c r="A6" s="106" t="s">
        <v>0</v>
      </c>
      <c r="B6" s="107" t="s">
        <v>1</v>
      </c>
      <c r="C6" s="103" t="s">
        <v>2</v>
      </c>
      <c r="D6" s="103" t="s">
        <v>3</v>
      </c>
      <c r="E6" s="103" t="s">
        <v>4</v>
      </c>
      <c r="F6" s="103" t="s">
        <v>5</v>
      </c>
      <c r="G6" s="103" t="s">
        <v>6</v>
      </c>
      <c r="H6" s="103" t="s">
        <v>7</v>
      </c>
      <c r="I6" s="104" t="s">
        <v>8</v>
      </c>
      <c r="J6" s="104" t="s">
        <v>9</v>
      </c>
      <c r="K6" s="104" t="s">
        <v>10</v>
      </c>
      <c r="L6" s="104" t="s">
        <v>11</v>
      </c>
      <c r="M6" s="106" t="s">
        <v>688</v>
      </c>
      <c r="N6" s="104" t="s">
        <v>689</v>
      </c>
      <c r="O6" s="104" t="s">
        <v>687</v>
      </c>
      <c r="P6" s="104" t="s">
        <v>691</v>
      </c>
      <c r="Q6" s="104" t="s">
        <v>690</v>
      </c>
      <c r="R6" s="104" t="s">
        <v>692</v>
      </c>
      <c r="S6" s="105" t="s">
        <v>693</v>
      </c>
    </row>
    <row r="7" spans="1:19" x14ac:dyDescent="0.25">
      <c r="A7" s="28">
        <v>9</v>
      </c>
      <c r="B7" s="29">
        <v>20504794637</v>
      </c>
      <c r="C7" s="30">
        <v>1</v>
      </c>
      <c r="D7" s="30">
        <v>1</v>
      </c>
      <c r="E7" s="30">
        <v>2015</v>
      </c>
      <c r="F7" s="108" t="s">
        <v>686</v>
      </c>
      <c r="G7" s="31" t="s">
        <v>69</v>
      </c>
      <c r="H7" s="31" t="s">
        <v>66</v>
      </c>
      <c r="I7" s="32">
        <v>42018</v>
      </c>
      <c r="J7" s="32">
        <v>42020</v>
      </c>
      <c r="K7" s="33" t="s">
        <v>113</v>
      </c>
      <c r="L7" s="31" t="s">
        <v>86</v>
      </c>
      <c r="M7" s="29">
        <v>1125</v>
      </c>
      <c r="N7" s="34">
        <v>662.22</v>
      </c>
      <c r="O7" s="109">
        <f>+M7+N7</f>
        <v>1787.22</v>
      </c>
      <c r="P7" s="110"/>
      <c r="Q7" s="21"/>
      <c r="R7" s="111"/>
      <c r="S7" s="111"/>
    </row>
    <row r="8" spans="1:19" x14ac:dyDescent="0.25">
      <c r="A8" s="35">
        <v>0</v>
      </c>
      <c r="B8" s="21">
        <v>20504794637</v>
      </c>
      <c r="C8" s="20">
        <v>1</v>
      </c>
      <c r="D8" s="20">
        <v>2</v>
      </c>
      <c r="E8" s="20">
        <v>2015</v>
      </c>
      <c r="F8" s="112" t="s">
        <v>686</v>
      </c>
      <c r="G8" s="22" t="s">
        <v>70</v>
      </c>
      <c r="H8" s="22" t="s">
        <v>67</v>
      </c>
      <c r="I8" s="23">
        <v>42019</v>
      </c>
      <c r="J8" s="23">
        <v>42019</v>
      </c>
      <c r="K8" s="24" t="s">
        <v>114</v>
      </c>
      <c r="L8" s="22" t="s">
        <v>87</v>
      </c>
      <c r="M8" s="21"/>
      <c r="N8" s="25">
        <v>375</v>
      </c>
      <c r="O8" s="109">
        <f t="shared" ref="O8:O71" si="0">+M8+N8</f>
        <v>375</v>
      </c>
      <c r="P8" s="113"/>
      <c r="Q8" s="21"/>
      <c r="R8" s="111"/>
      <c r="S8" s="111"/>
    </row>
    <row r="9" spans="1:19" x14ac:dyDescent="0.25">
      <c r="A9" s="35">
        <v>0</v>
      </c>
      <c r="B9" s="21">
        <v>20504794637</v>
      </c>
      <c r="C9" s="20">
        <v>1</v>
      </c>
      <c r="D9" s="20">
        <v>2</v>
      </c>
      <c r="E9" s="20">
        <v>2015</v>
      </c>
      <c r="F9" s="112" t="s">
        <v>686</v>
      </c>
      <c r="G9" s="22" t="s">
        <v>70</v>
      </c>
      <c r="H9" s="22" t="s">
        <v>68</v>
      </c>
      <c r="I9" s="23">
        <v>42023</v>
      </c>
      <c r="J9" s="23">
        <v>42025</v>
      </c>
      <c r="K9" s="24" t="s">
        <v>115</v>
      </c>
      <c r="L9" s="22" t="s">
        <v>88</v>
      </c>
      <c r="M9" s="21"/>
      <c r="N9" s="25">
        <v>780</v>
      </c>
      <c r="O9" s="109">
        <f t="shared" si="0"/>
        <v>780</v>
      </c>
      <c r="P9" s="113"/>
      <c r="Q9" s="21"/>
      <c r="R9" s="111"/>
      <c r="S9" s="111"/>
    </row>
    <row r="10" spans="1:19" x14ac:dyDescent="0.25">
      <c r="A10" s="35">
        <v>0</v>
      </c>
      <c r="B10" s="21">
        <v>20504794637</v>
      </c>
      <c r="C10" s="20">
        <v>1</v>
      </c>
      <c r="D10" s="20">
        <v>1</v>
      </c>
      <c r="E10" s="20">
        <v>2015</v>
      </c>
      <c r="F10" s="112" t="s">
        <v>686</v>
      </c>
      <c r="G10" s="22" t="s">
        <v>71</v>
      </c>
      <c r="H10" s="22" t="s">
        <v>14</v>
      </c>
      <c r="I10" s="23">
        <v>42019</v>
      </c>
      <c r="J10" s="23">
        <v>42020</v>
      </c>
      <c r="K10" s="26" t="s">
        <v>116</v>
      </c>
      <c r="L10" s="22" t="s">
        <v>88</v>
      </c>
      <c r="M10" s="21">
        <v>987.8</v>
      </c>
      <c r="N10" s="25">
        <v>320</v>
      </c>
      <c r="O10" s="109">
        <f t="shared" si="0"/>
        <v>1307.8</v>
      </c>
      <c r="P10" s="113"/>
      <c r="Q10" s="21"/>
      <c r="R10" s="111"/>
      <c r="S10" s="111"/>
    </row>
    <row r="11" spans="1:19" x14ac:dyDescent="0.25">
      <c r="A11" s="35">
        <v>0</v>
      </c>
      <c r="B11" s="21">
        <v>20504794637</v>
      </c>
      <c r="C11" s="20">
        <v>1</v>
      </c>
      <c r="D11" s="20">
        <v>2</v>
      </c>
      <c r="E11" s="20">
        <v>2015</v>
      </c>
      <c r="F11" s="112" t="s">
        <v>686</v>
      </c>
      <c r="G11" s="22" t="s">
        <v>71</v>
      </c>
      <c r="H11" s="22" t="s">
        <v>14</v>
      </c>
      <c r="I11" s="23">
        <v>42019</v>
      </c>
      <c r="J11" s="23">
        <v>42020</v>
      </c>
      <c r="K11" s="26" t="s">
        <v>116</v>
      </c>
      <c r="L11" s="22" t="s">
        <v>88</v>
      </c>
      <c r="M11" s="21">
        <v>100</v>
      </c>
      <c r="N11" s="25"/>
      <c r="O11" s="109">
        <f t="shared" si="0"/>
        <v>100</v>
      </c>
      <c r="P11" s="113"/>
      <c r="Q11" s="21"/>
      <c r="R11" s="111"/>
      <c r="S11" s="111"/>
    </row>
    <row r="12" spans="1:19" x14ac:dyDescent="0.25">
      <c r="A12" s="35">
        <v>0</v>
      </c>
      <c r="B12" s="21">
        <v>20504794637</v>
      </c>
      <c r="C12" s="20">
        <v>1</v>
      </c>
      <c r="D12" s="20">
        <v>1</v>
      </c>
      <c r="E12" s="20">
        <v>2015</v>
      </c>
      <c r="F12" s="112" t="s">
        <v>686</v>
      </c>
      <c r="G12" s="22" t="s">
        <v>72</v>
      </c>
      <c r="H12" s="22" t="s">
        <v>15</v>
      </c>
      <c r="I12" s="23">
        <v>42019</v>
      </c>
      <c r="J12" s="23">
        <v>42021</v>
      </c>
      <c r="K12" s="24" t="s">
        <v>117</v>
      </c>
      <c r="L12" s="22" t="s">
        <v>88</v>
      </c>
      <c r="M12" s="21">
        <v>1113.9000000000001</v>
      </c>
      <c r="N12" s="25">
        <v>640</v>
      </c>
      <c r="O12" s="109">
        <f t="shared" si="0"/>
        <v>1753.9</v>
      </c>
      <c r="P12" s="113"/>
      <c r="Q12" s="21"/>
      <c r="R12" s="111"/>
      <c r="S12" s="111"/>
    </row>
    <row r="13" spans="1:19" x14ac:dyDescent="0.25">
      <c r="A13" s="35">
        <v>0</v>
      </c>
      <c r="B13" s="21">
        <v>20504794637</v>
      </c>
      <c r="C13" s="20">
        <v>1</v>
      </c>
      <c r="D13" s="20">
        <v>1</v>
      </c>
      <c r="E13" s="20">
        <v>2015</v>
      </c>
      <c r="F13" s="112" t="s">
        <v>686</v>
      </c>
      <c r="G13" s="22" t="s">
        <v>72</v>
      </c>
      <c r="H13" s="22" t="s">
        <v>16</v>
      </c>
      <c r="I13" s="23">
        <v>42019</v>
      </c>
      <c r="J13" s="23">
        <v>42020</v>
      </c>
      <c r="K13" s="26" t="s">
        <v>118</v>
      </c>
      <c r="L13" s="22" t="s">
        <v>87</v>
      </c>
      <c r="M13" s="21">
        <v>861.83</v>
      </c>
      <c r="N13" s="25">
        <v>336.6</v>
      </c>
      <c r="O13" s="109">
        <f t="shared" si="0"/>
        <v>1198.43</v>
      </c>
      <c r="P13" s="113"/>
      <c r="Q13" s="21"/>
      <c r="R13" s="111"/>
      <c r="S13" s="111"/>
    </row>
    <row r="14" spans="1:19" x14ac:dyDescent="0.25">
      <c r="A14" s="35">
        <v>0</v>
      </c>
      <c r="B14" s="21">
        <v>20504794637</v>
      </c>
      <c r="C14" s="20">
        <v>1</v>
      </c>
      <c r="D14" s="20">
        <v>2</v>
      </c>
      <c r="E14" s="20">
        <v>2015</v>
      </c>
      <c r="F14" s="112" t="s">
        <v>686</v>
      </c>
      <c r="G14" s="22" t="s">
        <v>72</v>
      </c>
      <c r="H14" s="22" t="s">
        <v>16</v>
      </c>
      <c r="I14" s="23">
        <v>42019</v>
      </c>
      <c r="J14" s="23">
        <v>42020</v>
      </c>
      <c r="K14" s="26" t="s">
        <v>118</v>
      </c>
      <c r="L14" s="22" t="s">
        <v>87</v>
      </c>
      <c r="M14" s="21">
        <v>200</v>
      </c>
      <c r="N14" s="25"/>
      <c r="O14" s="109">
        <f t="shared" si="0"/>
        <v>200</v>
      </c>
      <c r="P14" s="113"/>
      <c r="Q14" s="21"/>
      <c r="R14" s="111"/>
      <c r="S14" s="111"/>
    </row>
    <row r="15" spans="1:19" x14ac:dyDescent="0.25">
      <c r="A15" s="35">
        <v>0</v>
      </c>
      <c r="B15" s="21">
        <v>20504794637</v>
      </c>
      <c r="C15" s="20">
        <v>1</v>
      </c>
      <c r="D15" s="20">
        <v>1</v>
      </c>
      <c r="E15" s="20">
        <v>2015</v>
      </c>
      <c r="F15" s="112" t="s">
        <v>686</v>
      </c>
      <c r="G15" s="22" t="s">
        <v>71</v>
      </c>
      <c r="H15" s="22" t="s">
        <v>14</v>
      </c>
      <c r="I15" s="23">
        <v>42023</v>
      </c>
      <c r="J15" s="23">
        <v>42024</v>
      </c>
      <c r="K15" s="26" t="s">
        <v>119</v>
      </c>
      <c r="L15" s="22" t="s">
        <v>87</v>
      </c>
      <c r="M15" s="21">
        <v>950.63</v>
      </c>
      <c r="N15" s="25">
        <v>320</v>
      </c>
      <c r="O15" s="109">
        <f t="shared" si="0"/>
        <v>1270.6300000000001</v>
      </c>
      <c r="P15" s="113"/>
      <c r="Q15" s="21"/>
      <c r="R15" s="111"/>
      <c r="S15" s="111"/>
    </row>
    <row r="16" spans="1:19" x14ac:dyDescent="0.25">
      <c r="A16" s="35">
        <v>0</v>
      </c>
      <c r="B16" s="21">
        <v>20504794637</v>
      </c>
      <c r="C16" s="20">
        <v>1</v>
      </c>
      <c r="D16" s="20">
        <v>2</v>
      </c>
      <c r="E16" s="20">
        <v>2015</v>
      </c>
      <c r="F16" s="112" t="s">
        <v>686</v>
      </c>
      <c r="G16" s="22" t="s">
        <v>71</v>
      </c>
      <c r="H16" s="22" t="s">
        <v>14</v>
      </c>
      <c r="I16" s="23">
        <v>42023</v>
      </c>
      <c r="J16" s="23">
        <v>42024</v>
      </c>
      <c r="K16" s="26" t="s">
        <v>119</v>
      </c>
      <c r="L16" s="22" t="s">
        <v>87</v>
      </c>
      <c r="M16" s="21">
        <v>200</v>
      </c>
      <c r="N16" s="25"/>
      <c r="O16" s="109">
        <f t="shared" si="0"/>
        <v>200</v>
      </c>
      <c r="P16" s="113"/>
      <c r="Q16" s="21"/>
      <c r="R16" s="111"/>
      <c r="S16" s="111"/>
    </row>
    <row r="17" spans="1:20" x14ac:dyDescent="0.25">
      <c r="A17" s="35">
        <v>0</v>
      </c>
      <c r="B17" s="21">
        <v>20504794637</v>
      </c>
      <c r="C17" s="20">
        <v>1</v>
      </c>
      <c r="D17" s="20">
        <v>1</v>
      </c>
      <c r="E17" s="20">
        <v>2015</v>
      </c>
      <c r="F17" s="112" t="s">
        <v>686</v>
      </c>
      <c r="G17" s="22" t="s">
        <v>71</v>
      </c>
      <c r="H17" s="22" t="s">
        <v>17</v>
      </c>
      <c r="I17" s="23">
        <v>42023</v>
      </c>
      <c r="J17" s="23">
        <v>42024</v>
      </c>
      <c r="K17" s="26" t="s">
        <v>119</v>
      </c>
      <c r="L17" s="22" t="s">
        <v>87</v>
      </c>
      <c r="M17" s="21">
        <v>798.57</v>
      </c>
      <c r="N17" s="25">
        <v>320</v>
      </c>
      <c r="O17" s="109">
        <f t="shared" si="0"/>
        <v>1118.5700000000002</v>
      </c>
      <c r="P17" s="113"/>
      <c r="Q17" s="21"/>
      <c r="R17" s="111"/>
      <c r="S17" s="111"/>
    </row>
    <row r="18" spans="1:20" x14ac:dyDescent="0.25">
      <c r="A18" s="35">
        <v>0</v>
      </c>
      <c r="B18" s="21">
        <v>20504794637</v>
      </c>
      <c r="C18" s="20">
        <v>1</v>
      </c>
      <c r="D18" s="20">
        <v>2</v>
      </c>
      <c r="E18" s="20">
        <v>2015</v>
      </c>
      <c r="F18" s="112" t="s">
        <v>686</v>
      </c>
      <c r="G18" s="22" t="s">
        <v>71</v>
      </c>
      <c r="H18" s="22" t="s">
        <v>17</v>
      </c>
      <c r="I18" s="23">
        <v>42023</v>
      </c>
      <c r="J18" s="23">
        <v>42024</v>
      </c>
      <c r="K18" s="26" t="s">
        <v>119</v>
      </c>
      <c r="L18" s="22" t="s">
        <v>87</v>
      </c>
      <c r="M18" s="21">
        <v>200</v>
      </c>
      <c r="N18" s="25"/>
      <c r="O18" s="109">
        <f t="shared" si="0"/>
        <v>200</v>
      </c>
      <c r="P18" s="113"/>
      <c r="Q18" s="21"/>
      <c r="R18" s="111"/>
      <c r="S18" s="111"/>
    </row>
    <row r="19" spans="1:20" s="122" customFormat="1" x14ac:dyDescent="0.25">
      <c r="A19" s="114">
        <v>0</v>
      </c>
      <c r="B19" s="115">
        <v>20504794637</v>
      </c>
      <c r="C19" s="116">
        <v>2</v>
      </c>
      <c r="D19" s="116">
        <v>1</v>
      </c>
      <c r="E19" s="116">
        <v>2015</v>
      </c>
      <c r="F19" s="117" t="s">
        <v>686</v>
      </c>
      <c r="G19" s="118" t="s">
        <v>73</v>
      </c>
      <c r="H19" s="118" t="s">
        <v>18</v>
      </c>
      <c r="I19" s="119">
        <v>42031</v>
      </c>
      <c r="J19" s="119">
        <v>42041</v>
      </c>
      <c r="K19" s="118" t="s">
        <v>120</v>
      </c>
      <c r="L19" s="118" t="s">
        <v>89</v>
      </c>
      <c r="M19" s="115"/>
      <c r="N19" s="109"/>
      <c r="O19" s="109"/>
      <c r="P19" s="120">
        <v>1320.77</v>
      </c>
      <c r="Q19" s="121">
        <v>10374.209999999999</v>
      </c>
      <c r="R19" s="111">
        <f t="shared" ref="R19:R67" si="1">+P19+Q19</f>
        <v>11694.98</v>
      </c>
      <c r="S19" s="111">
        <f t="shared" ref="S19:S67" si="2">+O19+R19</f>
        <v>11694.98</v>
      </c>
      <c r="T19" s="51"/>
    </row>
    <row r="20" spans="1:20" s="122" customFormat="1" x14ac:dyDescent="0.25">
      <c r="A20" s="114">
        <v>0</v>
      </c>
      <c r="B20" s="115">
        <v>20504794637</v>
      </c>
      <c r="C20" s="116">
        <v>2</v>
      </c>
      <c r="D20" s="116">
        <v>1</v>
      </c>
      <c r="E20" s="116">
        <v>2015</v>
      </c>
      <c r="F20" s="117" t="s">
        <v>686</v>
      </c>
      <c r="G20" s="118" t="s">
        <v>73</v>
      </c>
      <c r="H20" s="118" t="s">
        <v>19</v>
      </c>
      <c r="I20" s="119">
        <v>42031</v>
      </c>
      <c r="J20" s="119">
        <v>42038</v>
      </c>
      <c r="K20" s="118" t="s">
        <v>120</v>
      </c>
      <c r="L20" s="118" t="s">
        <v>89</v>
      </c>
      <c r="M20" s="115"/>
      <c r="N20" s="109"/>
      <c r="O20" s="109"/>
      <c r="P20" s="120">
        <v>14101</v>
      </c>
      <c r="Q20" s="121">
        <v>4610.76</v>
      </c>
      <c r="R20" s="111">
        <f t="shared" si="1"/>
        <v>18711.760000000002</v>
      </c>
      <c r="S20" s="111">
        <f t="shared" si="2"/>
        <v>18711.760000000002</v>
      </c>
      <c r="T20" s="51"/>
    </row>
    <row r="21" spans="1:20" s="122" customFormat="1" x14ac:dyDescent="0.25">
      <c r="A21" s="114">
        <v>0</v>
      </c>
      <c r="B21" s="115">
        <v>20504794637</v>
      </c>
      <c r="C21" s="116">
        <v>2</v>
      </c>
      <c r="D21" s="116">
        <v>1</v>
      </c>
      <c r="E21" s="116">
        <v>2015</v>
      </c>
      <c r="F21" s="117" t="s">
        <v>686</v>
      </c>
      <c r="G21" s="118" t="s">
        <v>73</v>
      </c>
      <c r="H21" s="118" t="s">
        <v>20</v>
      </c>
      <c r="I21" s="119">
        <v>42031</v>
      </c>
      <c r="J21" s="119">
        <v>42038</v>
      </c>
      <c r="K21" s="118" t="s">
        <v>120</v>
      </c>
      <c r="L21" s="118" t="s">
        <v>89</v>
      </c>
      <c r="M21" s="115"/>
      <c r="N21" s="109"/>
      <c r="O21" s="109"/>
      <c r="P21" s="120">
        <v>14101</v>
      </c>
      <c r="Q21" s="121">
        <v>4610.76</v>
      </c>
      <c r="R21" s="111">
        <f t="shared" si="1"/>
        <v>18711.760000000002</v>
      </c>
      <c r="S21" s="111">
        <f t="shared" si="2"/>
        <v>18711.760000000002</v>
      </c>
      <c r="T21" s="51"/>
    </row>
    <row r="22" spans="1:20" x14ac:dyDescent="0.25">
      <c r="A22" s="35">
        <v>0</v>
      </c>
      <c r="B22" s="21">
        <v>20504794637</v>
      </c>
      <c r="C22" s="20">
        <v>1</v>
      </c>
      <c r="D22" s="20">
        <v>1</v>
      </c>
      <c r="E22" s="20">
        <v>2015</v>
      </c>
      <c r="F22" s="112" t="s">
        <v>686</v>
      </c>
      <c r="G22" s="22" t="s">
        <v>74</v>
      </c>
      <c r="H22" s="22" t="s">
        <v>21</v>
      </c>
      <c r="I22" s="23">
        <v>42024</v>
      </c>
      <c r="J22" s="23">
        <v>42026</v>
      </c>
      <c r="K22" s="22" t="s">
        <v>121</v>
      </c>
      <c r="L22" s="22" t="s">
        <v>90</v>
      </c>
      <c r="M22" s="41">
        <v>796.87</v>
      </c>
      <c r="N22" s="25">
        <v>667.67</v>
      </c>
      <c r="O22" s="109">
        <f t="shared" si="0"/>
        <v>1464.54</v>
      </c>
      <c r="P22" s="113"/>
      <c r="Q22" s="21"/>
      <c r="R22" s="111"/>
      <c r="S22" s="111"/>
    </row>
    <row r="23" spans="1:20" x14ac:dyDescent="0.25">
      <c r="A23" s="35">
        <v>0</v>
      </c>
      <c r="B23" s="21">
        <v>20504794637</v>
      </c>
      <c r="C23" s="20">
        <v>1</v>
      </c>
      <c r="D23" s="20">
        <v>2</v>
      </c>
      <c r="E23" s="20">
        <v>2015</v>
      </c>
      <c r="F23" s="112" t="s">
        <v>686</v>
      </c>
      <c r="G23" s="22" t="s">
        <v>74</v>
      </c>
      <c r="H23" s="22" t="s">
        <v>21</v>
      </c>
      <c r="I23" s="23">
        <v>42024</v>
      </c>
      <c r="J23" s="23">
        <v>42026</v>
      </c>
      <c r="K23" s="22" t="s">
        <v>121</v>
      </c>
      <c r="L23" s="22" t="s">
        <v>90</v>
      </c>
      <c r="M23" s="21">
        <v>150</v>
      </c>
      <c r="N23" s="25"/>
      <c r="O23" s="109">
        <f t="shared" si="0"/>
        <v>150</v>
      </c>
      <c r="P23" s="113"/>
      <c r="Q23" s="21"/>
      <c r="R23" s="111"/>
      <c r="S23" s="111"/>
    </row>
    <row r="24" spans="1:20" s="122" customFormat="1" x14ac:dyDescent="0.25">
      <c r="A24" s="114">
        <v>0</v>
      </c>
      <c r="B24" s="115">
        <v>20504794637</v>
      </c>
      <c r="C24" s="116">
        <v>2</v>
      </c>
      <c r="D24" s="116">
        <v>1</v>
      </c>
      <c r="E24" s="116">
        <v>2015</v>
      </c>
      <c r="F24" s="117" t="s">
        <v>686</v>
      </c>
      <c r="G24" s="118" t="s">
        <v>75</v>
      </c>
      <c r="H24" s="118" t="s">
        <v>22</v>
      </c>
      <c r="I24" s="119">
        <v>42024</v>
      </c>
      <c r="J24" s="119">
        <v>42027</v>
      </c>
      <c r="K24" s="118" t="s">
        <v>122</v>
      </c>
      <c r="L24" s="118" t="s">
        <v>91</v>
      </c>
      <c r="M24" s="115"/>
      <c r="N24" s="109"/>
      <c r="O24" s="109"/>
      <c r="P24" s="120">
        <v>4767.6499999999996</v>
      </c>
      <c r="Q24" s="121">
        <v>3441</v>
      </c>
      <c r="R24" s="111">
        <f t="shared" si="1"/>
        <v>8208.65</v>
      </c>
      <c r="S24" s="111">
        <f t="shared" si="2"/>
        <v>8208.65</v>
      </c>
      <c r="T24" s="51"/>
    </row>
    <row r="25" spans="1:20" s="122" customFormat="1" x14ac:dyDescent="0.25">
      <c r="A25" s="114">
        <v>0</v>
      </c>
      <c r="B25" s="115">
        <v>20504794637</v>
      </c>
      <c r="C25" s="116">
        <v>2</v>
      </c>
      <c r="D25" s="116">
        <v>1</v>
      </c>
      <c r="E25" s="116">
        <v>2015</v>
      </c>
      <c r="F25" s="117" t="s">
        <v>686</v>
      </c>
      <c r="G25" s="118" t="s">
        <v>75</v>
      </c>
      <c r="H25" s="118" t="s">
        <v>23</v>
      </c>
      <c r="I25" s="119">
        <v>42024</v>
      </c>
      <c r="J25" s="119">
        <v>42027</v>
      </c>
      <c r="K25" s="118" t="s">
        <v>122</v>
      </c>
      <c r="L25" s="118" t="s">
        <v>91</v>
      </c>
      <c r="M25" s="115"/>
      <c r="N25" s="109"/>
      <c r="O25" s="109"/>
      <c r="P25" s="120">
        <v>4767.6499999999996</v>
      </c>
      <c r="Q25" s="121">
        <v>3441</v>
      </c>
      <c r="R25" s="111">
        <f t="shared" si="1"/>
        <v>8208.65</v>
      </c>
      <c r="S25" s="111">
        <f t="shared" si="2"/>
        <v>8208.65</v>
      </c>
      <c r="T25" s="51"/>
    </row>
    <row r="26" spans="1:20" x14ac:dyDescent="0.25">
      <c r="A26" s="35">
        <v>0</v>
      </c>
      <c r="B26" s="21">
        <v>20504794637</v>
      </c>
      <c r="C26" s="20">
        <v>1</v>
      </c>
      <c r="D26" s="20">
        <v>1</v>
      </c>
      <c r="E26" s="20">
        <v>2015</v>
      </c>
      <c r="F26" s="112" t="s">
        <v>686</v>
      </c>
      <c r="G26" s="24" t="s">
        <v>76</v>
      </c>
      <c r="H26" s="24" t="s">
        <v>24</v>
      </c>
      <c r="I26" s="23">
        <v>42026</v>
      </c>
      <c r="J26" s="23">
        <v>42028</v>
      </c>
      <c r="K26" s="24" t="s">
        <v>123</v>
      </c>
      <c r="L26" s="24" t="s">
        <v>92</v>
      </c>
      <c r="M26" s="21">
        <v>594.5</v>
      </c>
      <c r="N26" s="25">
        <v>624.4</v>
      </c>
      <c r="O26" s="109">
        <f t="shared" si="0"/>
        <v>1218.9000000000001</v>
      </c>
      <c r="P26" s="113"/>
      <c r="Q26" s="21"/>
      <c r="R26" s="111"/>
      <c r="S26" s="111"/>
    </row>
    <row r="27" spans="1:20" x14ac:dyDescent="0.25">
      <c r="A27" s="35">
        <v>0</v>
      </c>
      <c r="B27" s="21">
        <v>20504794637</v>
      </c>
      <c r="C27" s="20">
        <v>1</v>
      </c>
      <c r="D27" s="20">
        <v>1</v>
      </c>
      <c r="E27" s="20">
        <v>2015</v>
      </c>
      <c r="F27" s="112" t="s">
        <v>686</v>
      </c>
      <c r="G27" s="22" t="s">
        <v>70</v>
      </c>
      <c r="H27" s="22" t="s">
        <v>25</v>
      </c>
      <c r="I27" s="23">
        <v>42029</v>
      </c>
      <c r="J27" s="23">
        <v>42030</v>
      </c>
      <c r="K27" s="24" t="s">
        <v>124</v>
      </c>
      <c r="L27" s="22" t="s">
        <v>86</v>
      </c>
      <c r="M27" s="21">
        <v>861.41</v>
      </c>
      <c r="N27" s="25">
        <v>351.1</v>
      </c>
      <c r="O27" s="109">
        <f t="shared" si="0"/>
        <v>1212.51</v>
      </c>
      <c r="P27" s="113"/>
      <c r="Q27" s="21"/>
      <c r="R27" s="111"/>
      <c r="S27" s="111"/>
    </row>
    <row r="28" spans="1:20" x14ac:dyDescent="0.25">
      <c r="A28" s="35">
        <v>0</v>
      </c>
      <c r="B28" s="21">
        <v>20504794637</v>
      </c>
      <c r="C28" s="20">
        <v>1</v>
      </c>
      <c r="D28" s="20">
        <v>1</v>
      </c>
      <c r="E28" s="20">
        <v>2015</v>
      </c>
      <c r="F28" s="112" t="s">
        <v>686</v>
      </c>
      <c r="G28" s="22" t="s">
        <v>70</v>
      </c>
      <c r="H28" s="22" t="s">
        <v>26</v>
      </c>
      <c r="I28" s="23">
        <v>42029</v>
      </c>
      <c r="J28" s="23">
        <v>42030</v>
      </c>
      <c r="K28" s="24" t="s">
        <v>124</v>
      </c>
      <c r="L28" s="22" t="s">
        <v>93</v>
      </c>
      <c r="M28" s="21">
        <v>861.41</v>
      </c>
      <c r="N28" s="25">
        <v>351.1</v>
      </c>
      <c r="O28" s="109">
        <f t="shared" si="0"/>
        <v>1212.51</v>
      </c>
      <c r="P28" s="113"/>
      <c r="Q28" s="21"/>
      <c r="R28" s="111"/>
      <c r="S28" s="111"/>
    </row>
    <row r="29" spans="1:20" x14ac:dyDescent="0.25">
      <c r="A29" s="35">
        <v>9</v>
      </c>
      <c r="B29" s="21">
        <v>20504794637</v>
      </c>
      <c r="C29" s="20">
        <v>1</v>
      </c>
      <c r="D29" s="20">
        <v>1</v>
      </c>
      <c r="E29" s="20">
        <v>2015</v>
      </c>
      <c r="F29" s="112" t="s">
        <v>686</v>
      </c>
      <c r="G29" s="22" t="s">
        <v>77</v>
      </c>
      <c r="H29" s="22" t="s">
        <v>27</v>
      </c>
      <c r="I29" s="23">
        <v>42024</v>
      </c>
      <c r="J29" s="23">
        <v>42025</v>
      </c>
      <c r="K29" s="24" t="s">
        <v>125</v>
      </c>
      <c r="L29" s="22" t="s">
        <v>88</v>
      </c>
      <c r="M29" s="21">
        <v>1315.1</v>
      </c>
      <c r="N29" s="25">
        <v>460</v>
      </c>
      <c r="O29" s="109">
        <f t="shared" si="0"/>
        <v>1775.1</v>
      </c>
      <c r="P29" s="113"/>
      <c r="Q29" s="21"/>
      <c r="R29" s="111"/>
      <c r="S29" s="111"/>
    </row>
    <row r="30" spans="1:20" x14ac:dyDescent="0.25">
      <c r="A30" s="35">
        <v>9</v>
      </c>
      <c r="B30" s="21">
        <v>20504794637</v>
      </c>
      <c r="C30" s="20">
        <v>1</v>
      </c>
      <c r="D30" s="20">
        <v>2</v>
      </c>
      <c r="E30" s="20">
        <v>2015</v>
      </c>
      <c r="F30" s="112" t="s">
        <v>686</v>
      </c>
      <c r="G30" s="22" t="s">
        <v>77</v>
      </c>
      <c r="H30" s="22" t="s">
        <v>27</v>
      </c>
      <c r="I30" s="23">
        <v>42024</v>
      </c>
      <c r="J30" s="23">
        <v>42025</v>
      </c>
      <c r="K30" s="24" t="s">
        <v>125</v>
      </c>
      <c r="L30" s="22" t="s">
        <v>88</v>
      </c>
      <c r="M30" s="21">
        <v>40</v>
      </c>
      <c r="N30" s="25"/>
      <c r="O30" s="109">
        <f t="shared" si="0"/>
        <v>40</v>
      </c>
      <c r="P30" s="113"/>
      <c r="Q30" s="21"/>
      <c r="R30" s="111"/>
      <c r="S30" s="111"/>
    </row>
    <row r="31" spans="1:20" x14ac:dyDescent="0.25">
      <c r="A31" s="35">
        <v>9</v>
      </c>
      <c r="B31" s="21">
        <v>20504794637</v>
      </c>
      <c r="C31" s="20">
        <v>1</v>
      </c>
      <c r="D31" s="20">
        <v>2</v>
      </c>
      <c r="E31" s="20">
        <v>2015</v>
      </c>
      <c r="F31" s="112" t="s">
        <v>686</v>
      </c>
      <c r="G31" s="22" t="s">
        <v>77</v>
      </c>
      <c r="H31" s="22" t="s">
        <v>28</v>
      </c>
      <c r="I31" s="23">
        <v>42026</v>
      </c>
      <c r="J31" s="23">
        <v>42027</v>
      </c>
      <c r="K31" s="24" t="s">
        <v>126</v>
      </c>
      <c r="L31" s="22" t="s">
        <v>87</v>
      </c>
      <c r="M31" s="21"/>
      <c r="N31" s="25">
        <v>563.33000000000004</v>
      </c>
      <c r="O31" s="109">
        <f t="shared" si="0"/>
        <v>563.33000000000004</v>
      </c>
      <c r="P31" s="113"/>
      <c r="Q31" s="21"/>
      <c r="R31" s="111"/>
      <c r="S31" s="111"/>
    </row>
    <row r="32" spans="1:20" x14ac:dyDescent="0.25">
      <c r="A32" s="35">
        <v>9</v>
      </c>
      <c r="B32" s="21">
        <v>20504794637</v>
      </c>
      <c r="C32" s="20">
        <v>1</v>
      </c>
      <c r="D32" s="20">
        <v>2</v>
      </c>
      <c r="E32" s="20">
        <v>2015</v>
      </c>
      <c r="F32" s="112" t="s">
        <v>686</v>
      </c>
      <c r="G32" s="22" t="s">
        <v>77</v>
      </c>
      <c r="H32" s="22" t="s">
        <v>28</v>
      </c>
      <c r="I32" s="23">
        <v>42031</v>
      </c>
      <c r="J32" s="23">
        <v>42032</v>
      </c>
      <c r="K32" s="24" t="s">
        <v>127</v>
      </c>
      <c r="L32" s="22" t="s">
        <v>87</v>
      </c>
      <c r="M32" s="21"/>
      <c r="N32" s="25">
        <v>470</v>
      </c>
      <c r="O32" s="109">
        <f t="shared" si="0"/>
        <v>470</v>
      </c>
      <c r="P32" s="113"/>
      <c r="Q32" s="21"/>
      <c r="R32" s="111"/>
      <c r="S32" s="111"/>
    </row>
    <row r="33" spans="1:19" x14ac:dyDescent="0.25">
      <c r="A33" s="35">
        <v>9</v>
      </c>
      <c r="B33" s="21">
        <v>20504794637</v>
      </c>
      <c r="C33" s="20">
        <v>1</v>
      </c>
      <c r="D33" s="20">
        <v>2</v>
      </c>
      <c r="E33" s="20">
        <v>2015</v>
      </c>
      <c r="F33" s="112" t="s">
        <v>686</v>
      </c>
      <c r="G33" s="22" t="s">
        <v>78</v>
      </c>
      <c r="H33" s="22" t="s">
        <v>19</v>
      </c>
      <c r="I33" s="23">
        <v>42026</v>
      </c>
      <c r="J33" s="23">
        <v>42026</v>
      </c>
      <c r="K33" s="24" t="s">
        <v>128</v>
      </c>
      <c r="L33" s="22" t="s">
        <v>88</v>
      </c>
      <c r="M33" s="21"/>
      <c r="N33" s="25">
        <v>890</v>
      </c>
      <c r="O33" s="109">
        <f t="shared" si="0"/>
        <v>890</v>
      </c>
      <c r="P33" s="113"/>
      <c r="Q33" s="21"/>
      <c r="R33" s="111"/>
      <c r="S33" s="111"/>
    </row>
    <row r="34" spans="1:19" x14ac:dyDescent="0.25">
      <c r="A34" s="35">
        <v>9</v>
      </c>
      <c r="B34" s="21">
        <v>20504794637</v>
      </c>
      <c r="C34" s="20">
        <v>1</v>
      </c>
      <c r="D34" s="20">
        <v>2</v>
      </c>
      <c r="E34" s="20">
        <v>2015</v>
      </c>
      <c r="F34" s="112" t="s">
        <v>686</v>
      </c>
      <c r="G34" s="22" t="s">
        <v>78</v>
      </c>
      <c r="H34" s="22" t="s">
        <v>29</v>
      </c>
      <c r="I34" s="23">
        <v>42025</v>
      </c>
      <c r="J34" s="23">
        <v>42027</v>
      </c>
      <c r="K34" s="24" t="s">
        <v>127</v>
      </c>
      <c r="L34" s="22" t="s">
        <v>88</v>
      </c>
      <c r="M34" s="21"/>
      <c r="N34" s="25">
        <v>890</v>
      </c>
      <c r="O34" s="109">
        <f t="shared" si="0"/>
        <v>890</v>
      </c>
      <c r="P34" s="113"/>
      <c r="Q34" s="21"/>
      <c r="R34" s="111"/>
      <c r="S34" s="111"/>
    </row>
    <row r="35" spans="1:19" x14ac:dyDescent="0.25">
      <c r="A35" s="35">
        <v>9</v>
      </c>
      <c r="B35" s="21">
        <v>20504794637</v>
      </c>
      <c r="C35" s="20">
        <v>1</v>
      </c>
      <c r="D35" s="20">
        <v>2</v>
      </c>
      <c r="E35" s="20">
        <v>2015</v>
      </c>
      <c r="F35" s="112" t="s">
        <v>686</v>
      </c>
      <c r="G35" s="22" t="s">
        <v>78</v>
      </c>
      <c r="H35" s="22" t="s">
        <v>30</v>
      </c>
      <c r="I35" s="23">
        <v>42025</v>
      </c>
      <c r="J35" s="23">
        <v>42027</v>
      </c>
      <c r="K35" s="24" t="s">
        <v>127</v>
      </c>
      <c r="L35" s="22" t="s">
        <v>88</v>
      </c>
      <c r="M35" s="21"/>
      <c r="N35" s="25">
        <v>890</v>
      </c>
      <c r="O35" s="109">
        <f t="shared" si="0"/>
        <v>890</v>
      </c>
      <c r="P35" s="113"/>
      <c r="Q35" s="21"/>
      <c r="R35" s="111"/>
      <c r="S35" s="111"/>
    </row>
    <row r="36" spans="1:19" x14ac:dyDescent="0.25">
      <c r="A36" s="35">
        <v>9</v>
      </c>
      <c r="B36" s="21">
        <v>20504794637</v>
      </c>
      <c r="C36" s="20">
        <v>1</v>
      </c>
      <c r="D36" s="20">
        <v>2</v>
      </c>
      <c r="E36" s="20">
        <v>2015</v>
      </c>
      <c r="F36" s="112" t="s">
        <v>686</v>
      </c>
      <c r="G36" s="22" t="s">
        <v>78</v>
      </c>
      <c r="H36" s="22" t="s">
        <v>31</v>
      </c>
      <c r="I36" s="23">
        <v>42026</v>
      </c>
      <c r="J36" s="23">
        <v>42026</v>
      </c>
      <c r="K36" s="24" t="s">
        <v>128</v>
      </c>
      <c r="L36" s="22" t="s">
        <v>88</v>
      </c>
      <c r="M36" s="21"/>
      <c r="N36" s="25">
        <v>890</v>
      </c>
      <c r="O36" s="109">
        <f t="shared" si="0"/>
        <v>890</v>
      </c>
      <c r="P36" s="113"/>
      <c r="Q36" s="21"/>
      <c r="R36" s="111"/>
      <c r="S36" s="111"/>
    </row>
    <row r="37" spans="1:19" x14ac:dyDescent="0.25">
      <c r="A37" s="35">
        <v>9</v>
      </c>
      <c r="B37" s="21">
        <v>20504794637</v>
      </c>
      <c r="C37" s="20">
        <v>1</v>
      </c>
      <c r="D37" s="20">
        <v>1</v>
      </c>
      <c r="E37" s="20">
        <v>2015</v>
      </c>
      <c r="F37" s="112" t="s">
        <v>686</v>
      </c>
      <c r="G37" s="22" t="s">
        <v>78</v>
      </c>
      <c r="H37" s="22" t="s">
        <v>32</v>
      </c>
      <c r="I37" s="23">
        <v>42025</v>
      </c>
      <c r="J37" s="23">
        <v>42027</v>
      </c>
      <c r="K37" s="24" t="s">
        <v>129</v>
      </c>
      <c r="L37" s="22" t="s">
        <v>87</v>
      </c>
      <c r="M37" s="21">
        <v>1025.6400000000001</v>
      </c>
      <c r="N37" s="25">
        <v>640</v>
      </c>
      <c r="O37" s="109">
        <f t="shared" si="0"/>
        <v>1665.64</v>
      </c>
      <c r="P37" s="113"/>
      <c r="Q37" s="21"/>
      <c r="R37" s="111"/>
      <c r="S37" s="111"/>
    </row>
    <row r="38" spans="1:19" x14ac:dyDescent="0.25">
      <c r="A38" s="35">
        <v>9</v>
      </c>
      <c r="B38" s="21">
        <v>20504794637</v>
      </c>
      <c r="C38" s="20">
        <v>1</v>
      </c>
      <c r="D38" s="20">
        <v>2</v>
      </c>
      <c r="E38" s="20">
        <v>2015</v>
      </c>
      <c r="F38" s="112" t="s">
        <v>686</v>
      </c>
      <c r="G38" s="22" t="s">
        <v>78</v>
      </c>
      <c r="H38" s="22" t="s">
        <v>32</v>
      </c>
      <c r="I38" s="23">
        <v>42025</v>
      </c>
      <c r="J38" s="23">
        <v>42027</v>
      </c>
      <c r="K38" s="24" t="s">
        <v>129</v>
      </c>
      <c r="L38" s="22" t="s">
        <v>87</v>
      </c>
      <c r="M38" s="21">
        <v>200</v>
      </c>
      <c r="N38" s="25"/>
      <c r="O38" s="109">
        <f t="shared" si="0"/>
        <v>200</v>
      </c>
      <c r="P38" s="113"/>
      <c r="Q38" s="21"/>
      <c r="R38" s="111"/>
      <c r="S38" s="111"/>
    </row>
    <row r="39" spans="1:19" x14ac:dyDescent="0.25">
      <c r="A39" s="35">
        <v>9</v>
      </c>
      <c r="B39" s="21">
        <v>20504794637</v>
      </c>
      <c r="C39" s="20">
        <v>1</v>
      </c>
      <c r="D39" s="20">
        <v>1</v>
      </c>
      <c r="E39" s="20">
        <v>2015</v>
      </c>
      <c r="F39" s="112" t="s">
        <v>686</v>
      </c>
      <c r="G39" s="22" t="s">
        <v>78</v>
      </c>
      <c r="H39" s="22" t="s">
        <v>33</v>
      </c>
      <c r="I39" s="23">
        <v>42025</v>
      </c>
      <c r="J39" s="23">
        <v>42027</v>
      </c>
      <c r="K39" s="24" t="s">
        <v>129</v>
      </c>
      <c r="L39" s="22" t="s">
        <v>87</v>
      </c>
      <c r="M39" s="21">
        <v>1025.6400000000001</v>
      </c>
      <c r="N39" s="25">
        <v>640</v>
      </c>
      <c r="O39" s="109">
        <f t="shared" si="0"/>
        <v>1665.64</v>
      </c>
      <c r="P39" s="113"/>
      <c r="Q39" s="21"/>
      <c r="R39" s="111"/>
      <c r="S39" s="111"/>
    </row>
    <row r="40" spans="1:19" x14ac:dyDescent="0.25">
      <c r="A40" s="35">
        <v>9</v>
      </c>
      <c r="B40" s="21">
        <v>20504794637</v>
      </c>
      <c r="C40" s="20">
        <v>1</v>
      </c>
      <c r="D40" s="20">
        <v>2</v>
      </c>
      <c r="E40" s="20">
        <v>2015</v>
      </c>
      <c r="F40" s="112" t="s">
        <v>686</v>
      </c>
      <c r="G40" s="22" t="s">
        <v>78</v>
      </c>
      <c r="H40" s="22" t="s">
        <v>33</v>
      </c>
      <c r="I40" s="23">
        <v>42025</v>
      </c>
      <c r="J40" s="23">
        <v>42027</v>
      </c>
      <c r="K40" s="24" t="s">
        <v>129</v>
      </c>
      <c r="L40" s="22" t="s">
        <v>87</v>
      </c>
      <c r="M40" s="21">
        <v>200</v>
      </c>
      <c r="N40" s="25"/>
      <c r="O40" s="109">
        <f t="shared" si="0"/>
        <v>200</v>
      </c>
      <c r="P40" s="113"/>
      <c r="Q40" s="21"/>
      <c r="R40" s="111"/>
      <c r="S40" s="111"/>
    </row>
    <row r="41" spans="1:19" x14ac:dyDescent="0.25">
      <c r="A41" s="35">
        <v>0</v>
      </c>
      <c r="B41" s="21">
        <v>20504794637</v>
      </c>
      <c r="C41" s="20">
        <v>1</v>
      </c>
      <c r="D41" s="20">
        <v>1</v>
      </c>
      <c r="E41" s="20">
        <v>2015</v>
      </c>
      <c r="F41" s="112" t="s">
        <v>686</v>
      </c>
      <c r="G41" s="22" t="s">
        <v>72</v>
      </c>
      <c r="H41" s="22" t="s">
        <v>15</v>
      </c>
      <c r="I41" s="23">
        <v>42025</v>
      </c>
      <c r="J41" s="23">
        <v>42027</v>
      </c>
      <c r="K41" s="22" t="s">
        <v>130</v>
      </c>
      <c r="L41" s="22" t="s">
        <v>86</v>
      </c>
      <c r="M41" s="21">
        <v>1230.8</v>
      </c>
      <c r="N41" s="25">
        <v>518.89</v>
      </c>
      <c r="O41" s="109">
        <f t="shared" si="0"/>
        <v>1749.69</v>
      </c>
      <c r="P41" s="113"/>
      <c r="Q41" s="21"/>
      <c r="R41" s="111"/>
      <c r="S41" s="111"/>
    </row>
    <row r="42" spans="1:19" x14ac:dyDescent="0.25">
      <c r="A42" s="35">
        <v>9</v>
      </c>
      <c r="B42" s="21">
        <v>20504794637</v>
      </c>
      <c r="C42" s="20">
        <v>1</v>
      </c>
      <c r="D42" s="20">
        <v>2</v>
      </c>
      <c r="E42" s="20">
        <v>2015</v>
      </c>
      <c r="F42" s="112" t="s">
        <v>686</v>
      </c>
      <c r="G42" s="22" t="s">
        <v>78</v>
      </c>
      <c r="H42" s="22" t="s">
        <v>34</v>
      </c>
      <c r="I42" s="23">
        <v>42026</v>
      </c>
      <c r="J42" s="23">
        <v>42026</v>
      </c>
      <c r="K42" s="22" t="s">
        <v>127</v>
      </c>
      <c r="L42" s="22" t="s">
        <v>86</v>
      </c>
      <c r="M42" s="21"/>
      <c r="N42" s="25">
        <v>1470</v>
      </c>
      <c r="O42" s="109">
        <f t="shared" si="0"/>
        <v>1470</v>
      </c>
      <c r="P42" s="113"/>
      <c r="Q42" s="21"/>
      <c r="R42" s="111"/>
      <c r="S42" s="111"/>
    </row>
    <row r="43" spans="1:19" x14ac:dyDescent="0.25">
      <c r="A43" s="35">
        <v>0</v>
      </c>
      <c r="B43" s="21">
        <v>20504794637</v>
      </c>
      <c r="C43" s="20">
        <v>1</v>
      </c>
      <c r="D43" s="20">
        <v>2</v>
      </c>
      <c r="E43" s="20">
        <v>2015</v>
      </c>
      <c r="F43" s="112" t="s">
        <v>686</v>
      </c>
      <c r="G43" s="22" t="s">
        <v>76</v>
      </c>
      <c r="H43" s="22" t="s">
        <v>35</v>
      </c>
      <c r="I43" s="23">
        <v>42026</v>
      </c>
      <c r="J43" s="23">
        <v>42026</v>
      </c>
      <c r="K43" s="22" t="s">
        <v>128</v>
      </c>
      <c r="L43" s="22" t="s">
        <v>94</v>
      </c>
      <c r="M43" s="21"/>
      <c r="N43" s="25">
        <v>320</v>
      </c>
      <c r="O43" s="109">
        <f t="shared" si="0"/>
        <v>320</v>
      </c>
      <c r="P43" s="113"/>
      <c r="Q43" s="21"/>
      <c r="R43" s="111"/>
      <c r="S43" s="111"/>
    </row>
    <row r="44" spans="1:19" x14ac:dyDescent="0.25">
      <c r="A44" s="35">
        <v>0</v>
      </c>
      <c r="B44" s="21">
        <v>20504794637</v>
      </c>
      <c r="C44" s="20">
        <v>1</v>
      </c>
      <c r="D44" s="20">
        <v>2</v>
      </c>
      <c r="E44" s="20">
        <v>2015</v>
      </c>
      <c r="F44" s="112" t="s">
        <v>686</v>
      </c>
      <c r="G44" s="22" t="s">
        <v>76</v>
      </c>
      <c r="H44" s="22" t="s">
        <v>36</v>
      </c>
      <c r="I44" s="23">
        <v>42026</v>
      </c>
      <c r="J44" s="23">
        <v>42026</v>
      </c>
      <c r="K44" s="22" t="s">
        <v>128</v>
      </c>
      <c r="L44" s="22" t="s">
        <v>94</v>
      </c>
      <c r="M44" s="21"/>
      <c r="N44" s="25">
        <v>320</v>
      </c>
      <c r="O44" s="109">
        <f t="shared" si="0"/>
        <v>320</v>
      </c>
      <c r="P44" s="113"/>
      <c r="Q44" s="21"/>
      <c r="R44" s="111"/>
      <c r="S44" s="111"/>
    </row>
    <row r="45" spans="1:19" x14ac:dyDescent="0.25">
      <c r="A45" s="35">
        <v>0</v>
      </c>
      <c r="B45" s="21">
        <v>20504794637</v>
      </c>
      <c r="C45" s="20">
        <v>1</v>
      </c>
      <c r="D45" s="20">
        <v>2</v>
      </c>
      <c r="E45" s="20">
        <v>2015</v>
      </c>
      <c r="F45" s="112" t="s">
        <v>686</v>
      </c>
      <c r="G45" s="22" t="s">
        <v>76</v>
      </c>
      <c r="H45" s="22" t="s">
        <v>37</v>
      </c>
      <c r="I45" s="23">
        <v>42026</v>
      </c>
      <c r="J45" s="23">
        <v>42026</v>
      </c>
      <c r="K45" s="22" t="s">
        <v>128</v>
      </c>
      <c r="L45" s="22" t="s">
        <v>94</v>
      </c>
      <c r="M45" s="21"/>
      <c r="N45" s="25">
        <v>800</v>
      </c>
      <c r="O45" s="109">
        <f t="shared" si="0"/>
        <v>800</v>
      </c>
      <c r="P45" s="113"/>
      <c r="Q45" s="21"/>
      <c r="R45" s="111"/>
      <c r="S45" s="111"/>
    </row>
    <row r="46" spans="1:19" x14ac:dyDescent="0.25">
      <c r="A46" s="35">
        <v>0</v>
      </c>
      <c r="B46" s="21">
        <v>20504794637</v>
      </c>
      <c r="C46" s="20">
        <v>1</v>
      </c>
      <c r="D46" s="20">
        <v>1</v>
      </c>
      <c r="E46" s="20">
        <v>2015</v>
      </c>
      <c r="F46" s="112" t="s">
        <v>686</v>
      </c>
      <c r="G46" s="22" t="s">
        <v>79</v>
      </c>
      <c r="H46" s="22" t="s">
        <v>38</v>
      </c>
      <c r="I46" s="23">
        <v>42026</v>
      </c>
      <c r="J46" s="23">
        <v>42028</v>
      </c>
      <c r="K46" s="22" t="s">
        <v>116</v>
      </c>
      <c r="L46" s="22" t="s">
        <v>95</v>
      </c>
      <c r="M46" s="21">
        <v>1290.47</v>
      </c>
      <c r="N46" s="25">
        <v>640</v>
      </c>
      <c r="O46" s="109">
        <f t="shared" si="0"/>
        <v>1930.47</v>
      </c>
      <c r="P46" s="113"/>
      <c r="Q46" s="21"/>
      <c r="R46" s="111"/>
      <c r="S46" s="111"/>
    </row>
    <row r="47" spans="1:19" x14ac:dyDescent="0.25">
      <c r="A47" s="35">
        <v>9</v>
      </c>
      <c r="B47" s="21">
        <v>20504794637</v>
      </c>
      <c r="C47" s="20">
        <v>1</v>
      </c>
      <c r="D47" s="20">
        <v>2</v>
      </c>
      <c r="E47" s="20">
        <v>2015</v>
      </c>
      <c r="F47" s="112" t="s">
        <v>686</v>
      </c>
      <c r="G47" s="22" t="s">
        <v>77</v>
      </c>
      <c r="H47" s="22" t="s">
        <v>39</v>
      </c>
      <c r="I47" s="23">
        <v>42032</v>
      </c>
      <c r="J47" s="23">
        <v>42034</v>
      </c>
      <c r="K47" s="22" t="s">
        <v>131</v>
      </c>
      <c r="L47" s="22" t="s">
        <v>86</v>
      </c>
      <c r="M47" s="21"/>
      <c r="N47" s="25">
        <v>1131.67</v>
      </c>
      <c r="O47" s="109">
        <f t="shared" si="0"/>
        <v>1131.67</v>
      </c>
      <c r="P47" s="113"/>
      <c r="Q47" s="21"/>
      <c r="R47" s="111"/>
      <c r="S47" s="111"/>
    </row>
    <row r="48" spans="1:19" x14ac:dyDescent="0.25">
      <c r="A48" s="35">
        <v>0</v>
      </c>
      <c r="B48" s="21">
        <v>20504794637</v>
      </c>
      <c r="C48" s="20">
        <v>1</v>
      </c>
      <c r="D48" s="20">
        <v>1</v>
      </c>
      <c r="E48" s="20">
        <v>2015</v>
      </c>
      <c r="F48" s="112" t="s">
        <v>686</v>
      </c>
      <c r="G48" s="22" t="s">
        <v>80</v>
      </c>
      <c r="H48" s="22" t="s">
        <v>40</v>
      </c>
      <c r="I48" s="23">
        <v>42029</v>
      </c>
      <c r="J48" s="23">
        <v>42032</v>
      </c>
      <c r="K48" s="22" t="s">
        <v>124</v>
      </c>
      <c r="L48" s="22" t="s">
        <v>96</v>
      </c>
      <c r="M48" s="21">
        <v>1115.9000000000001</v>
      </c>
      <c r="N48" s="25">
        <v>991</v>
      </c>
      <c r="O48" s="109">
        <f t="shared" si="0"/>
        <v>2106.9</v>
      </c>
      <c r="P48" s="113"/>
      <c r="Q48" s="21"/>
      <c r="R48" s="111"/>
      <c r="S48" s="111"/>
    </row>
    <row r="49" spans="1:19" x14ac:dyDescent="0.25">
      <c r="A49" s="35">
        <v>9</v>
      </c>
      <c r="B49" s="21">
        <v>20504794637</v>
      </c>
      <c r="C49" s="20">
        <v>1</v>
      </c>
      <c r="D49" s="20">
        <v>1</v>
      </c>
      <c r="E49" s="20">
        <v>2015</v>
      </c>
      <c r="F49" s="112" t="s">
        <v>686</v>
      </c>
      <c r="G49" s="22" t="s">
        <v>76</v>
      </c>
      <c r="H49" s="22" t="s">
        <v>41</v>
      </c>
      <c r="I49" s="23">
        <v>42025</v>
      </c>
      <c r="J49" s="23">
        <v>42026</v>
      </c>
      <c r="K49" s="22" t="s">
        <v>132</v>
      </c>
      <c r="L49" s="22" t="s">
        <v>97</v>
      </c>
      <c r="M49" s="21">
        <v>998.7</v>
      </c>
      <c r="N49" s="25">
        <v>346.66</v>
      </c>
      <c r="O49" s="109">
        <f t="shared" si="0"/>
        <v>1345.3600000000001</v>
      </c>
      <c r="P49" s="113"/>
      <c r="Q49" s="21"/>
      <c r="R49" s="111"/>
      <c r="S49" s="111"/>
    </row>
    <row r="50" spans="1:19" x14ac:dyDescent="0.25">
      <c r="A50" s="35">
        <v>9</v>
      </c>
      <c r="B50" s="21">
        <v>20504794637</v>
      </c>
      <c r="C50" s="20">
        <v>1</v>
      </c>
      <c r="D50" s="20">
        <v>1</v>
      </c>
      <c r="E50" s="20">
        <v>2015</v>
      </c>
      <c r="F50" s="112" t="s">
        <v>686</v>
      </c>
      <c r="G50" s="22" t="s">
        <v>81</v>
      </c>
      <c r="H50" s="22" t="s">
        <v>42</v>
      </c>
      <c r="I50" s="23">
        <v>42030</v>
      </c>
      <c r="J50" s="23">
        <v>42032</v>
      </c>
      <c r="K50" s="22" t="s">
        <v>133</v>
      </c>
      <c r="L50" s="22" t="s">
        <v>88</v>
      </c>
      <c r="M50" s="21">
        <v>998.7</v>
      </c>
      <c r="N50" s="25">
        <v>960</v>
      </c>
      <c r="O50" s="109">
        <f t="shared" si="0"/>
        <v>1958.7</v>
      </c>
      <c r="P50" s="113"/>
      <c r="Q50" s="21"/>
      <c r="R50" s="111"/>
      <c r="S50" s="111"/>
    </row>
    <row r="51" spans="1:19" x14ac:dyDescent="0.25">
      <c r="A51" s="35">
        <v>9</v>
      </c>
      <c r="B51" s="21">
        <v>20504794637</v>
      </c>
      <c r="C51" s="20">
        <v>1</v>
      </c>
      <c r="D51" s="20">
        <v>2</v>
      </c>
      <c r="E51" s="20">
        <v>2015</v>
      </c>
      <c r="F51" s="112" t="s">
        <v>686</v>
      </c>
      <c r="G51" s="22" t="s">
        <v>81</v>
      </c>
      <c r="H51" s="22" t="s">
        <v>42</v>
      </c>
      <c r="I51" s="23">
        <v>42030</v>
      </c>
      <c r="J51" s="23">
        <v>42032</v>
      </c>
      <c r="K51" s="22" t="s">
        <v>133</v>
      </c>
      <c r="L51" s="22" t="s">
        <v>88</v>
      </c>
      <c r="M51" s="21">
        <v>106.5</v>
      </c>
      <c r="N51" s="25"/>
      <c r="O51" s="109">
        <f t="shared" si="0"/>
        <v>106.5</v>
      </c>
      <c r="P51" s="113"/>
      <c r="Q51" s="21"/>
      <c r="R51" s="111"/>
      <c r="S51" s="111"/>
    </row>
    <row r="52" spans="1:19" x14ac:dyDescent="0.25">
      <c r="A52" s="35">
        <v>9</v>
      </c>
      <c r="B52" s="21">
        <v>20504794637</v>
      </c>
      <c r="C52" s="20">
        <v>1</v>
      </c>
      <c r="D52" s="20">
        <v>1</v>
      </c>
      <c r="E52" s="20">
        <v>2015</v>
      </c>
      <c r="F52" s="112" t="s">
        <v>686</v>
      </c>
      <c r="G52" s="22" t="s">
        <v>82</v>
      </c>
      <c r="H52" s="22" t="s">
        <v>43</v>
      </c>
      <c r="I52" s="23">
        <v>42025</v>
      </c>
      <c r="J52" s="23">
        <v>42028</v>
      </c>
      <c r="K52" s="22" t="s">
        <v>134</v>
      </c>
      <c r="L52" s="22" t="s">
        <v>87</v>
      </c>
      <c r="M52" s="21">
        <v>1189.2</v>
      </c>
      <c r="N52" s="25">
        <v>990</v>
      </c>
      <c r="O52" s="109">
        <f t="shared" si="0"/>
        <v>2179.1999999999998</v>
      </c>
      <c r="P52" s="113"/>
      <c r="Q52" s="21"/>
      <c r="R52" s="111"/>
      <c r="S52" s="111"/>
    </row>
    <row r="53" spans="1:19" x14ac:dyDescent="0.25">
      <c r="A53" s="35">
        <v>9</v>
      </c>
      <c r="B53" s="21">
        <v>20504794637</v>
      </c>
      <c r="C53" s="20">
        <v>1</v>
      </c>
      <c r="D53" s="20">
        <v>2</v>
      </c>
      <c r="E53" s="20">
        <v>2015</v>
      </c>
      <c r="F53" s="112" t="s">
        <v>686</v>
      </c>
      <c r="G53" s="22" t="s">
        <v>82</v>
      </c>
      <c r="H53" s="22" t="s">
        <v>43</v>
      </c>
      <c r="I53" s="23">
        <v>42025</v>
      </c>
      <c r="J53" s="23">
        <v>42028</v>
      </c>
      <c r="K53" s="22" t="s">
        <v>134</v>
      </c>
      <c r="L53" s="22" t="s">
        <v>87</v>
      </c>
      <c r="M53" s="21">
        <v>80</v>
      </c>
      <c r="N53" s="25"/>
      <c r="O53" s="109">
        <f t="shared" si="0"/>
        <v>80</v>
      </c>
      <c r="P53" s="113"/>
      <c r="Q53" s="21"/>
      <c r="R53" s="111"/>
      <c r="S53" s="111"/>
    </row>
    <row r="54" spans="1:19" x14ac:dyDescent="0.25">
      <c r="A54" s="35">
        <v>9</v>
      </c>
      <c r="B54" s="21">
        <v>20504794637</v>
      </c>
      <c r="C54" s="20">
        <v>1</v>
      </c>
      <c r="D54" s="20">
        <v>1</v>
      </c>
      <c r="E54" s="20">
        <v>2015</v>
      </c>
      <c r="F54" s="112" t="s">
        <v>686</v>
      </c>
      <c r="G54" s="22" t="s">
        <v>82</v>
      </c>
      <c r="H54" s="22" t="s">
        <v>44</v>
      </c>
      <c r="I54" s="23">
        <v>42025</v>
      </c>
      <c r="J54" s="23">
        <v>42027</v>
      </c>
      <c r="K54" s="22" t="s">
        <v>129</v>
      </c>
      <c r="L54" s="22" t="s">
        <v>87</v>
      </c>
      <c r="M54" s="21">
        <v>1290.6400000000001</v>
      </c>
      <c r="N54" s="25">
        <v>655.5</v>
      </c>
      <c r="O54" s="109">
        <f t="shared" si="0"/>
        <v>1946.14</v>
      </c>
      <c r="P54" s="113"/>
      <c r="Q54" s="21"/>
      <c r="R54" s="111"/>
      <c r="S54" s="111"/>
    </row>
    <row r="55" spans="1:19" x14ac:dyDescent="0.25">
      <c r="A55" s="35">
        <v>9</v>
      </c>
      <c r="B55" s="21">
        <v>20504794637</v>
      </c>
      <c r="C55" s="20">
        <v>1</v>
      </c>
      <c r="D55" s="20">
        <v>2</v>
      </c>
      <c r="E55" s="20">
        <v>2015</v>
      </c>
      <c r="F55" s="112" t="s">
        <v>686</v>
      </c>
      <c r="G55" s="22" t="s">
        <v>82</v>
      </c>
      <c r="H55" s="22" t="s">
        <v>44</v>
      </c>
      <c r="I55" s="23">
        <v>42031</v>
      </c>
      <c r="J55" s="23">
        <v>42033</v>
      </c>
      <c r="K55" s="22" t="s">
        <v>135</v>
      </c>
      <c r="L55" s="22" t="s">
        <v>93</v>
      </c>
      <c r="M55" s="21"/>
      <c r="N55" s="25">
        <v>880</v>
      </c>
      <c r="O55" s="109">
        <f t="shared" si="0"/>
        <v>880</v>
      </c>
      <c r="P55" s="113"/>
      <c r="Q55" s="21"/>
      <c r="R55" s="111"/>
      <c r="S55" s="111"/>
    </row>
    <row r="56" spans="1:19" x14ac:dyDescent="0.25">
      <c r="A56" s="35">
        <v>0</v>
      </c>
      <c r="B56" s="21">
        <v>20504794637</v>
      </c>
      <c r="C56" s="20">
        <v>1</v>
      </c>
      <c r="D56" s="20">
        <v>1</v>
      </c>
      <c r="E56" s="20">
        <v>2015</v>
      </c>
      <c r="F56" s="112" t="s">
        <v>686</v>
      </c>
      <c r="G56" s="22" t="s">
        <v>70</v>
      </c>
      <c r="H56" s="22" t="s">
        <v>45</v>
      </c>
      <c r="I56" s="23">
        <v>42037</v>
      </c>
      <c r="J56" s="23">
        <v>42039</v>
      </c>
      <c r="K56" s="22" t="s">
        <v>136</v>
      </c>
      <c r="L56" s="22" t="s">
        <v>98</v>
      </c>
      <c r="M56" s="21">
        <v>890.51</v>
      </c>
      <c r="N56" s="25">
        <v>470</v>
      </c>
      <c r="O56" s="109">
        <f t="shared" si="0"/>
        <v>1360.51</v>
      </c>
      <c r="P56" s="113"/>
      <c r="Q56" s="21"/>
      <c r="R56" s="111"/>
      <c r="S56" s="111"/>
    </row>
    <row r="57" spans="1:19" x14ac:dyDescent="0.25">
      <c r="A57" s="35">
        <v>0</v>
      </c>
      <c r="B57" s="21">
        <v>20504794637</v>
      </c>
      <c r="C57" s="20">
        <v>1</v>
      </c>
      <c r="D57" s="20">
        <v>2</v>
      </c>
      <c r="E57" s="20">
        <v>2015</v>
      </c>
      <c r="F57" s="112" t="s">
        <v>686</v>
      </c>
      <c r="G57" s="22" t="s">
        <v>70</v>
      </c>
      <c r="H57" s="22" t="s">
        <v>45</v>
      </c>
      <c r="I57" s="23">
        <v>42044</v>
      </c>
      <c r="J57" s="23">
        <v>42048</v>
      </c>
      <c r="K57" s="22" t="s">
        <v>137</v>
      </c>
      <c r="L57" s="22" t="s">
        <v>98</v>
      </c>
      <c r="M57" s="21"/>
      <c r="N57" s="25">
        <v>1391.7</v>
      </c>
      <c r="O57" s="109">
        <f t="shared" si="0"/>
        <v>1391.7</v>
      </c>
      <c r="P57" s="113"/>
      <c r="Q57" s="21"/>
      <c r="R57" s="111"/>
      <c r="S57" s="111"/>
    </row>
    <row r="58" spans="1:19" x14ac:dyDescent="0.25">
      <c r="A58" s="35">
        <v>0</v>
      </c>
      <c r="B58" s="21">
        <v>20504794637</v>
      </c>
      <c r="C58" s="20">
        <v>1</v>
      </c>
      <c r="D58" s="20">
        <v>2</v>
      </c>
      <c r="E58" s="20">
        <v>2015</v>
      </c>
      <c r="F58" s="112" t="s">
        <v>686</v>
      </c>
      <c r="G58" s="22" t="s">
        <v>70</v>
      </c>
      <c r="H58" s="22" t="s">
        <v>45</v>
      </c>
      <c r="I58" s="23">
        <v>42051</v>
      </c>
      <c r="J58" s="23">
        <v>42053</v>
      </c>
      <c r="K58" s="22" t="s">
        <v>138</v>
      </c>
      <c r="L58" s="22" t="s">
        <v>98</v>
      </c>
      <c r="M58" s="21">
        <v>1264.3</v>
      </c>
      <c r="N58" s="25">
        <v>616.70000000000005</v>
      </c>
      <c r="O58" s="109">
        <f t="shared" si="0"/>
        <v>1881</v>
      </c>
      <c r="P58" s="113"/>
      <c r="Q58" s="21"/>
      <c r="R58" s="111"/>
      <c r="S58" s="111"/>
    </row>
    <row r="59" spans="1:19" x14ac:dyDescent="0.25">
      <c r="A59" s="35">
        <v>9</v>
      </c>
      <c r="B59" s="21">
        <v>20504794637</v>
      </c>
      <c r="C59" s="20">
        <v>1</v>
      </c>
      <c r="D59" s="20">
        <v>1</v>
      </c>
      <c r="E59" s="20">
        <v>2015</v>
      </c>
      <c r="F59" s="112" t="s">
        <v>686</v>
      </c>
      <c r="G59" s="22" t="s">
        <v>77</v>
      </c>
      <c r="H59" s="22" t="s">
        <v>46</v>
      </c>
      <c r="I59" s="23">
        <v>42031</v>
      </c>
      <c r="J59" s="23">
        <v>42032</v>
      </c>
      <c r="K59" s="22" t="s">
        <v>129</v>
      </c>
      <c r="L59" s="22" t="s">
        <v>93</v>
      </c>
      <c r="M59" s="21">
        <v>997.66</v>
      </c>
      <c r="N59" s="25">
        <v>490</v>
      </c>
      <c r="O59" s="109">
        <f t="shared" si="0"/>
        <v>1487.6599999999999</v>
      </c>
      <c r="P59" s="113"/>
      <c r="Q59" s="21"/>
      <c r="R59" s="111"/>
      <c r="S59" s="111"/>
    </row>
    <row r="60" spans="1:19" x14ac:dyDescent="0.25">
      <c r="A60" s="35">
        <v>9</v>
      </c>
      <c r="B60" s="21">
        <v>20504794637</v>
      </c>
      <c r="C60" s="20">
        <v>1</v>
      </c>
      <c r="D60" s="20">
        <v>2</v>
      </c>
      <c r="E60" s="20">
        <v>2015</v>
      </c>
      <c r="F60" s="112" t="s">
        <v>686</v>
      </c>
      <c r="G60" s="22" t="s">
        <v>77</v>
      </c>
      <c r="H60" s="22" t="s">
        <v>46</v>
      </c>
      <c r="I60" s="23">
        <v>42031</v>
      </c>
      <c r="J60" s="23">
        <v>42032</v>
      </c>
      <c r="K60" s="22" t="s">
        <v>129</v>
      </c>
      <c r="L60" s="22" t="s">
        <v>93</v>
      </c>
      <c r="M60" s="21">
        <v>80</v>
      </c>
      <c r="N60" s="25"/>
      <c r="O60" s="109">
        <f t="shared" si="0"/>
        <v>80</v>
      </c>
      <c r="P60" s="113"/>
      <c r="Q60" s="21"/>
      <c r="R60" s="111"/>
      <c r="S60" s="111"/>
    </row>
    <row r="61" spans="1:19" x14ac:dyDescent="0.25">
      <c r="A61" s="35">
        <v>9</v>
      </c>
      <c r="B61" s="21">
        <v>20504794637</v>
      </c>
      <c r="C61" s="20">
        <v>1</v>
      </c>
      <c r="D61" s="20">
        <v>2</v>
      </c>
      <c r="E61" s="20">
        <v>2015</v>
      </c>
      <c r="F61" s="112" t="s">
        <v>686</v>
      </c>
      <c r="G61" s="22" t="s">
        <v>82</v>
      </c>
      <c r="H61" s="22" t="s">
        <v>47</v>
      </c>
      <c r="I61" s="23">
        <v>42029</v>
      </c>
      <c r="J61" s="23">
        <v>42032</v>
      </c>
      <c r="K61" s="22" t="s">
        <v>139</v>
      </c>
      <c r="L61" s="22" t="s">
        <v>86</v>
      </c>
      <c r="M61" s="21"/>
      <c r="N61" s="25">
        <v>1000.61</v>
      </c>
      <c r="O61" s="109">
        <f t="shared" si="0"/>
        <v>1000.61</v>
      </c>
      <c r="P61" s="113"/>
      <c r="Q61" s="21"/>
      <c r="R61" s="111"/>
      <c r="S61" s="111"/>
    </row>
    <row r="62" spans="1:19" x14ac:dyDescent="0.25">
      <c r="A62" s="35">
        <v>9</v>
      </c>
      <c r="B62" s="21">
        <v>20504794637</v>
      </c>
      <c r="C62" s="20">
        <v>1</v>
      </c>
      <c r="D62" s="20">
        <v>2</v>
      </c>
      <c r="E62" s="20">
        <v>2015</v>
      </c>
      <c r="F62" s="112" t="s">
        <v>686</v>
      </c>
      <c r="G62" s="22" t="s">
        <v>82</v>
      </c>
      <c r="H62" s="22" t="s">
        <v>48</v>
      </c>
      <c r="I62" s="23">
        <v>42029</v>
      </c>
      <c r="J62" s="23">
        <v>42032</v>
      </c>
      <c r="K62" s="22" t="s">
        <v>139</v>
      </c>
      <c r="L62" s="22" t="s">
        <v>86</v>
      </c>
      <c r="M62" s="21"/>
      <c r="N62" s="25">
        <v>1000.61</v>
      </c>
      <c r="O62" s="109">
        <f t="shared" si="0"/>
        <v>1000.61</v>
      </c>
      <c r="P62" s="113"/>
      <c r="Q62" s="21"/>
      <c r="R62" s="111"/>
      <c r="S62" s="111"/>
    </row>
    <row r="63" spans="1:19" x14ac:dyDescent="0.25">
      <c r="A63" s="35">
        <v>9</v>
      </c>
      <c r="B63" s="21">
        <v>20504794637</v>
      </c>
      <c r="C63" s="20">
        <v>1</v>
      </c>
      <c r="D63" s="20">
        <v>2</v>
      </c>
      <c r="E63" s="20">
        <v>2015</v>
      </c>
      <c r="F63" s="112" t="s">
        <v>686</v>
      </c>
      <c r="G63" s="22" t="s">
        <v>77</v>
      </c>
      <c r="H63" s="22" t="s">
        <v>49</v>
      </c>
      <c r="I63" s="23">
        <v>42029</v>
      </c>
      <c r="J63" s="23">
        <v>42030</v>
      </c>
      <c r="K63" s="22" t="s">
        <v>140</v>
      </c>
      <c r="L63" s="22" t="s">
        <v>98</v>
      </c>
      <c r="M63" s="21"/>
      <c r="N63" s="25">
        <v>560.66999999999996</v>
      </c>
      <c r="O63" s="109">
        <f t="shared" si="0"/>
        <v>560.66999999999996</v>
      </c>
      <c r="P63" s="113"/>
      <c r="Q63" s="21"/>
      <c r="R63" s="111"/>
      <c r="S63" s="111"/>
    </row>
    <row r="64" spans="1:19" x14ac:dyDescent="0.25">
      <c r="A64" s="35">
        <v>0</v>
      </c>
      <c r="B64" s="21">
        <v>20504794637</v>
      </c>
      <c r="C64" s="20">
        <v>1</v>
      </c>
      <c r="D64" s="20">
        <v>2</v>
      </c>
      <c r="E64" s="20">
        <v>2015</v>
      </c>
      <c r="F64" s="112" t="s">
        <v>686</v>
      </c>
      <c r="G64" s="22" t="s">
        <v>76</v>
      </c>
      <c r="H64" s="22" t="s">
        <v>50</v>
      </c>
      <c r="I64" s="23">
        <v>42030</v>
      </c>
      <c r="J64" s="23">
        <v>42033</v>
      </c>
      <c r="K64" s="22" t="s">
        <v>124</v>
      </c>
      <c r="L64" s="22" t="s">
        <v>99</v>
      </c>
      <c r="M64" s="21">
        <v>200</v>
      </c>
      <c r="N64" s="25"/>
      <c r="O64" s="109">
        <f t="shared" si="0"/>
        <v>200</v>
      </c>
      <c r="P64" s="113"/>
      <c r="Q64" s="21"/>
      <c r="R64" s="111"/>
      <c r="S64" s="111"/>
    </row>
    <row r="65" spans="1:20" x14ac:dyDescent="0.25">
      <c r="A65" s="35">
        <v>0</v>
      </c>
      <c r="B65" s="21">
        <v>20504794637</v>
      </c>
      <c r="C65" s="20">
        <v>1</v>
      </c>
      <c r="D65" s="20">
        <v>1</v>
      </c>
      <c r="E65" s="20">
        <v>2015</v>
      </c>
      <c r="F65" s="112" t="s">
        <v>686</v>
      </c>
      <c r="G65" s="22" t="s">
        <v>76</v>
      </c>
      <c r="H65" s="22" t="s">
        <v>50</v>
      </c>
      <c r="I65" s="23">
        <v>42030</v>
      </c>
      <c r="J65" s="23">
        <v>42033</v>
      </c>
      <c r="K65" s="22" t="s">
        <v>124</v>
      </c>
      <c r="L65" s="22" t="s">
        <v>99</v>
      </c>
      <c r="M65" s="21">
        <v>1190.3599999999999</v>
      </c>
      <c r="N65" s="25">
        <v>903.33</v>
      </c>
      <c r="O65" s="109">
        <f t="shared" si="0"/>
        <v>2093.69</v>
      </c>
      <c r="P65" s="113"/>
      <c r="Q65" s="21"/>
      <c r="R65" s="111"/>
      <c r="S65" s="111"/>
    </row>
    <row r="66" spans="1:20" s="122" customFormat="1" x14ac:dyDescent="0.25">
      <c r="A66" s="114">
        <v>0</v>
      </c>
      <c r="B66" s="115">
        <v>20504794637</v>
      </c>
      <c r="C66" s="116">
        <v>2</v>
      </c>
      <c r="D66" s="116">
        <v>1</v>
      </c>
      <c r="E66" s="116">
        <v>2015</v>
      </c>
      <c r="F66" s="117" t="s">
        <v>686</v>
      </c>
      <c r="G66" s="118"/>
      <c r="H66" s="118" t="s">
        <v>51</v>
      </c>
      <c r="I66" s="123">
        <v>42032</v>
      </c>
      <c r="J66" s="123">
        <v>42034</v>
      </c>
      <c r="K66" s="118" t="s">
        <v>141</v>
      </c>
      <c r="L66" s="118" t="s">
        <v>100</v>
      </c>
      <c r="M66" s="115"/>
      <c r="N66" s="109"/>
      <c r="O66" s="109"/>
      <c r="P66" s="120">
        <v>4767.6499999999996</v>
      </c>
      <c r="Q66" s="121">
        <v>3441</v>
      </c>
      <c r="R66" s="111">
        <f t="shared" si="1"/>
        <v>8208.65</v>
      </c>
      <c r="S66" s="111">
        <f t="shared" si="2"/>
        <v>8208.65</v>
      </c>
      <c r="T66" s="51"/>
    </row>
    <row r="67" spans="1:20" s="122" customFormat="1" x14ac:dyDescent="0.25">
      <c r="A67" s="114">
        <v>0</v>
      </c>
      <c r="B67" s="115">
        <v>20504794637</v>
      </c>
      <c r="C67" s="116">
        <v>2</v>
      </c>
      <c r="D67" s="116">
        <v>1</v>
      </c>
      <c r="E67" s="116">
        <v>2015</v>
      </c>
      <c r="F67" s="117" t="s">
        <v>686</v>
      </c>
      <c r="G67" s="118"/>
      <c r="H67" s="118" t="s">
        <v>52</v>
      </c>
      <c r="I67" s="123">
        <v>42032</v>
      </c>
      <c r="J67" s="123">
        <v>42034</v>
      </c>
      <c r="K67" s="118" t="s">
        <v>142</v>
      </c>
      <c r="L67" s="118" t="s">
        <v>101</v>
      </c>
      <c r="M67" s="115"/>
      <c r="N67" s="109"/>
      <c r="O67" s="109"/>
      <c r="P67" s="120"/>
      <c r="Q67" s="115">
        <v>6200</v>
      </c>
      <c r="R67" s="111">
        <f t="shared" si="1"/>
        <v>6200</v>
      </c>
      <c r="S67" s="111">
        <f t="shared" si="2"/>
        <v>6200</v>
      </c>
      <c r="T67" s="51"/>
    </row>
    <row r="68" spans="1:20" x14ac:dyDescent="0.25">
      <c r="A68" s="35">
        <v>0</v>
      </c>
      <c r="B68" s="21">
        <v>20504794637</v>
      </c>
      <c r="C68" s="20">
        <v>1</v>
      </c>
      <c r="D68" s="20">
        <v>1</v>
      </c>
      <c r="E68" s="20">
        <v>2015</v>
      </c>
      <c r="F68" s="112" t="s">
        <v>686</v>
      </c>
      <c r="G68" s="22" t="s">
        <v>83</v>
      </c>
      <c r="H68" s="22" t="s">
        <v>53</v>
      </c>
      <c r="I68" s="23">
        <v>42032</v>
      </c>
      <c r="J68" s="23">
        <v>42034</v>
      </c>
      <c r="K68" s="22" t="s">
        <v>124</v>
      </c>
      <c r="L68" s="22" t="s">
        <v>102</v>
      </c>
      <c r="M68" s="21">
        <v>895.55</v>
      </c>
      <c r="N68" s="25">
        <v>673.33</v>
      </c>
      <c r="O68" s="109">
        <f t="shared" si="0"/>
        <v>1568.88</v>
      </c>
      <c r="P68" s="113"/>
      <c r="Q68" s="21"/>
      <c r="R68" s="111"/>
      <c r="S68" s="111"/>
    </row>
    <row r="69" spans="1:20" x14ac:dyDescent="0.25">
      <c r="A69" s="35">
        <v>0</v>
      </c>
      <c r="B69" s="21">
        <v>20504794637</v>
      </c>
      <c r="C69" s="20">
        <v>1</v>
      </c>
      <c r="D69" s="20">
        <v>1</v>
      </c>
      <c r="E69" s="20">
        <v>2015</v>
      </c>
      <c r="F69" s="112" t="s">
        <v>686</v>
      </c>
      <c r="G69" s="22" t="s">
        <v>79</v>
      </c>
      <c r="H69" s="22" t="s">
        <v>54</v>
      </c>
      <c r="I69" s="23">
        <v>42032</v>
      </c>
      <c r="J69" s="23">
        <v>42035</v>
      </c>
      <c r="K69" s="22" t="s">
        <v>130</v>
      </c>
      <c r="L69" s="22" t="s">
        <v>103</v>
      </c>
      <c r="M69" s="21">
        <v>991.58</v>
      </c>
      <c r="N69" s="25">
        <v>960</v>
      </c>
      <c r="O69" s="109">
        <f t="shared" si="0"/>
        <v>1951.58</v>
      </c>
      <c r="P69" s="113"/>
      <c r="Q69" s="21"/>
      <c r="R69" s="111"/>
      <c r="S69" s="111"/>
    </row>
    <row r="70" spans="1:20" x14ac:dyDescent="0.25">
      <c r="A70" s="35">
        <v>0</v>
      </c>
      <c r="B70" s="21">
        <v>20504794637</v>
      </c>
      <c r="C70" s="20">
        <v>1</v>
      </c>
      <c r="D70" s="20">
        <v>1</v>
      </c>
      <c r="E70" s="20">
        <v>2015</v>
      </c>
      <c r="F70" s="112" t="s">
        <v>686</v>
      </c>
      <c r="G70" s="22" t="s">
        <v>84</v>
      </c>
      <c r="H70" s="22" t="s">
        <v>38</v>
      </c>
      <c r="I70" s="23">
        <v>42033</v>
      </c>
      <c r="J70" s="23">
        <v>42035</v>
      </c>
      <c r="K70" s="22" t="s">
        <v>143</v>
      </c>
      <c r="L70" s="22" t="s">
        <v>104</v>
      </c>
      <c r="M70" s="21">
        <v>678.21</v>
      </c>
      <c r="N70" s="25">
        <v>960</v>
      </c>
      <c r="O70" s="109">
        <f t="shared" si="0"/>
        <v>1638.21</v>
      </c>
      <c r="P70" s="113"/>
      <c r="Q70" s="21"/>
      <c r="R70" s="111"/>
      <c r="S70" s="111"/>
    </row>
    <row r="71" spans="1:20" x14ac:dyDescent="0.25">
      <c r="A71" s="35">
        <v>0</v>
      </c>
      <c r="B71" s="21">
        <v>20504794637</v>
      </c>
      <c r="C71" s="20">
        <v>1</v>
      </c>
      <c r="D71" s="20">
        <v>1</v>
      </c>
      <c r="E71" s="20">
        <v>2015</v>
      </c>
      <c r="F71" s="112" t="s">
        <v>686</v>
      </c>
      <c r="G71" s="22" t="s">
        <v>85</v>
      </c>
      <c r="H71" s="22" t="s">
        <v>55</v>
      </c>
      <c r="I71" s="23">
        <v>42039</v>
      </c>
      <c r="J71" s="23">
        <v>42042</v>
      </c>
      <c r="K71" s="22" t="s">
        <v>143</v>
      </c>
      <c r="L71" s="22" t="s">
        <v>105</v>
      </c>
      <c r="M71" s="21">
        <v>597.36</v>
      </c>
      <c r="N71" s="27">
        <v>1146.5999999999999</v>
      </c>
      <c r="O71" s="109">
        <f t="shared" si="0"/>
        <v>1743.96</v>
      </c>
      <c r="P71" s="113"/>
      <c r="Q71" s="21"/>
      <c r="R71" s="111"/>
      <c r="S71" s="111"/>
    </row>
    <row r="72" spans="1:20" x14ac:dyDescent="0.25">
      <c r="A72" s="35">
        <v>0</v>
      </c>
      <c r="B72" s="21">
        <v>20504794637</v>
      </c>
      <c r="C72" s="20">
        <v>1</v>
      </c>
      <c r="D72" s="20">
        <v>2</v>
      </c>
      <c r="E72" s="20">
        <v>2015</v>
      </c>
      <c r="F72" s="112" t="s">
        <v>686</v>
      </c>
      <c r="G72" s="22" t="s">
        <v>85</v>
      </c>
      <c r="H72" s="22" t="s">
        <v>55</v>
      </c>
      <c r="I72" s="23">
        <v>42039</v>
      </c>
      <c r="J72" s="23">
        <v>42042</v>
      </c>
      <c r="K72" s="22" t="s">
        <v>143</v>
      </c>
      <c r="L72" s="22" t="s">
        <v>105</v>
      </c>
      <c r="M72" s="21">
        <v>1400</v>
      </c>
      <c r="N72" s="27"/>
      <c r="O72" s="109">
        <f t="shared" ref="O72:O93" si="3">+M72+N72</f>
        <v>1400</v>
      </c>
      <c r="P72" s="113"/>
      <c r="Q72" s="21"/>
      <c r="R72" s="111"/>
      <c r="S72" s="111"/>
    </row>
    <row r="73" spans="1:20" x14ac:dyDescent="0.25">
      <c r="A73" s="35">
        <v>0</v>
      </c>
      <c r="B73" s="21">
        <v>20504794637</v>
      </c>
      <c r="C73" s="20">
        <v>1</v>
      </c>
      <c r="D73" s="20">
        <v>1</v>
      </c>
      <c r="E73" s="20">
        <v>2015</v>
      </c>
      <c r="F73" s="112" t="s">
        <v>686</v>
      </c>
      <c r="G73" s="22" t="s">
        <v>85</v>
      </c>
      <c r="H73" s="22" t="s">
        <v>55</v>
      </c>
      <c r="I73" s="23">
        <v>42044</v>
      </c>
      <c r="J73" s="23">
        <v>42046</v>
      </c>
      <c r="K73" s="22" t="s">
        <v>144</v>
      </c>
      <c r="L73" s="22" t="s">
        <v>106</v>
      </c>
      <c r="M73" s="21">
        <v>1320</v>
      </c>
      <c r="N73" s="25">
        <v>826.6</v>
      </c>
      <c r="O73" s="109">
        <f t="shared" si="3"/>
        <v>2146.6</v>
      </c>
      <c r="P73" s="113"/>
      <c r="Q73" s="21"/>
      <c r="R73" s="111"/>
      <c r="S73" s="111"/>
    </row>
    <row r="74" spans="1:20" x14ac:dyDescent="0.25">
      <c r="A74" s="35">
        <v>0</v>
      </c>
      <c r="B74" s="21">
        <v>20504794637</v>
      </c>
      <c r="C74" s="20">
        <v>1</v>
      </c>
      <c r="D74" s="20">
        <v>2</v>
      </c>
      <c r="E74" s="20">
        <v>2015</v>
      </c>
      <c r="F74" s="112" t="s">
        <v>686</v>
      </c>
      <c r="G74" s="22" t="s">
        <v>85</v>
      </c>
      <c r="H74" s="22" t="s">
        <v>56</v>
      </c>
      <c r="I74" s="23">
        <v>42039</v>
      </c>
      <c r="J74" s="23">
        <v>42042</v>
      </c>
      <c r="K74" s="22" t="s">
        <v>145</v>
      </c>
      <c r="L74" s="22" t="s">
        <v>107</v>
      </c>
      <c r="M74" s="21"/>
      <c r="N74" s="25">
        <v>1953.5</v>
      </c>
      <c r="O74" s="109">
        <f t="shared" si="3"/>
        <v>1953.5</v>
      </c>
      <c r="P74" s="113"/>
      <c r="Q74" s="21"/>
      <c r="R74" s="111"/>
      <c r="S74" s="111"/>
    </row>
    <row r="75" spans="1:20" x14ac:dyDescent="0.25">
      <c r="A75" s="35">
        <v>9</v>
      </c>
      <c r="B75" s="21">
        <v>20504794637</v>
      </c>
      <c r="C75" s="20">
        <v>1</v>
      </c>
      <c r="D75" s="20">
        <v>1</v>
      </c>
      <c r="E75" s="20">
        <v>2015</v>
      </c>
      <c r="F75" s="112" t="s">
        <v>686</v>
      </c>
      <c r="G75" s="22" t="s">
        <v>73</v>
      </c>
      <c r="H75" s="22" t="s">
        <v>57</v>
      </c>
      <c r="I75" s="23">
        <v>42030</v>
      </c>
      <c r="J75" s="23">
        <v>42030</v>
      </c>
      <c r="K75" s="22" t="s">
        <v>132</v>
      </c>
      <c r="L75" s="22" t="s">
        <v>108</v>
      </c>
      <c r="M75" s="21">
        <v>1321.5</v>
      </c>
      <c r="N75" s="25">
        <v>320</v>
      </c>
      <c r="O75" s="109">
        <f t="shared" si="3"/>
        <v>1641.5</v>
      </c>
      <c r="P75" s="113"/>
      <c r="Q75" s="21"/>
      <c r="R75" s="111"/>
      <c r="S75" s="111"/>
    </row>
    <row r="76" spans="1:20" x14ac:dyDescent="0.25">
      <c r="A76" s="35">
        <v>9</v>
      </c>
      <c r="B76" s="21">
        <v>20504794637</v>
      </c>
      <c r="C76" s="20">
        <v>1</v>
      </c>
      <c r="D76" s="20">
        <v>2</v>
      </c>
      <c r="E76" s="20">
        <v>2015</v>
      </c>
      <c r="F76" s="112" t="s">
        <v>686</v>
      </c>
      <c r="G76" s="22" t="s">
        <v>73</v>
      </c>
      <c r="H76" s="22" t="s">
        <v>57</v>
      </c>
      <c r="I76" s="23">
        <v>42030</v>
      </c>
      <c r="J76" s="23">
        <v>42030</v>
      </c>
      <c r="K76" s="22" t="s">
        <v>132</v>
      </c>
      <c r="L76" s="22" t="s">
        <v>108</v>
      </c>
      <c r="M76" s="21">
        <v>100</v>
      </c>
      <c r="N76" s="25"/>
      <c r="O76" s="109">
        <f t="shared" si="3"/>
        <v>100</v>
      </c>
      <c r="P76" s="113"/>
      <c r="Q76" s="21"/>
      <c r="R76" s="111"/>
      <c r="S76" s="111"/>
    </row>
    <row r="77" spans="1:20" x14ac:dyDescent="0.25">
      <c r="A77" s="35">
        <v>0</v>
      </c>
      <c r="B77" s="21">
        <v>20504794637</v>
      </c>
      <c r="C77" s="20">
        <v>1</v>
      </c>
      <c r="D77" s="20">
        <v>2</v>
      </c>
      <c r="E77" s="20">
        <v>2015</v>
      </c>
      <c r="F77" s="112" t="s">
        <v>686</v>
      </c>
      <c r="G77" s="22" t="s">
        <v>85</v>
      </c>
      <c r="H77" s="22" t="s">
        <v>58</v>
      </c>
      <c r="I77" s="23">
        <v>42037</v>
      </c>
      <c r="J77" s="23">
        <v>42037</v>
      </c>
      <c r="K77" s="22" t="s">
        <v>146</v>
      </c>
      <c r="L77" s="22" t="s">
        <v>109</v>
      </c>
      <c r="M77" s="21"/>
      <c r="N77" s="25">
        <v>420</v>
      </c>
      <c r="O77" s="109">
        <f t="shared" si="3"/>
        <v>420</v>
      </c>
      <c r="P77" s="113"/>
      <c r="Q77" s="21"/>
      <c r="R77" s="111"/>
      <c r="S77" s="111"/>
    </row>
    <row r="78" spans="1:20" x14ac:dyDescent="0.25">
      <c r="A78" s="35">
        <v>9</v>
      </c>
      <c r="B78" s="21">
        <v>20504794637</v>
      </c>
      <c r="C78" s="20">
        <v>1</v>
      </c>
      <c r="D78" s="20">
        <v>1</v>
      </c>
      <c r="E78" s="20">
        <v>2015</v>
      </c>
      <c r="F78" s="112" t="s">
        <v>686</v>
      </c>
      <c r="G78" s="22" t="s">
        <v>77</v>
      </c>
      <c r="H78" s="22" t="s">
        <v>59</v>
      </c>
      <c r="I78" s="23">
        <v>42034</v>
      </c>
      <c r="J78" s="23">
        <v>42035</v>
      </c>
      <c r="K78" s="22" t="s">
        <v>117</v>
      </c>
      <c r="L78" s="22" t="s">
        <v>110</v>
      </c>
      <c r="M78" s="21">
        <v>998.99</v>
      </c>
      <c r="N78" s="25">
        <v>350</v>
      </c>
      <c r="O78" s="109">
        <f t="shared" si="3"/>
        <v>1348.99</v>
      </c>
      <c r="P78" s="113"/>
      <c r="Q78" s="21"/>
      <c r="R78" s="111"/>
      <c r="S78" s="111"/>
    </row>
    <row r="79" spans="1:20" x14ac:dyDescent="0.25">
      <c r="A79" s="35">
        <v>0</v>
      </c>
      <c r="B79" s="21">
        <v>20504794637</v>
      </c>
      <c r="C79" s="20">
        <v>1</v>
      </c>
      <c r="D79" s="20">
        <v>1</v>
      </c>
      <c r="E79" s="20">
        <v>2015</v>
      </c>
      <c r="F79" s="112" t="s">
        <v>686</v>
      </c>
      <c r="G79" s="22" t="s">
        <v>85</v>
      </c>
      <c r="H79" s="22" t="s">
        <v>60</v>
      </c>
      <c r="I79" s="23">
        <v>42048</v>
      </c>
      <c r="J79" s="23">
        <v>42049</v>
      </c>
      <c r="K79" s="22" t="s">
        <v>113</v>
      </c>
      <c r="L79" s="22" t="s">
        <v>88</v>
      </c>
      <c r="M79" s="21">
        <v>1315.88</v>
      </c>
      <c r="N79" s="25">
        <v>346.6</v>
      </c>
      <c r="O79" s="109">
        <f t="shared" si="3"/>
        <v>1662.48</v>
      </c>
      <c r="P79" s="113"/>
      <c r="Q79" s="21"/>
      <c r="R79" s="111"/>
      <c r="S79" s="111"/>
    </row>
    <row r="80" spans="1:20" x14ac:dyDescent="0.25">
      <c r="A80" s="35">
        <v>0</v>
      </c>
      <c r="B80" s="21">
        <v>20504794637</v>
      </c>
      <c r="C80" s="20">
        <v>1</v>
      </c>
      <c r="D80" s="20">
        <v>2</v>
      </c>
      <c r="E80" s="20">
        <v>2015</v>
      </c>
      <c r="F80" s="112" t="s">
        <v>686</v>
      </c>
      <c r="G80" s="22" t="s">
        <v>85</v>
      </c>
      <c r="H80" s="22" t="s">
        <v>61</v>
      </c>
      <c r="I80" s="23">
        <v>42033</v>
      </c>
      <c r="J80" s="23">
        <v>42033</v>
      </c>
      <c r="K80" s="22" t="s">
        <v>146</v>
      </c>
      <c r="L80" s="22" t="s">
        <v>87</v>
      </c>
      <c r="M80" s="21"/>
      <c r="N80" s="25">
        <v>420</v>
      </c>
      <c r="O80" s="109">
        <f t="shared" si="3"/>
        <v>420</v>
      </c>
      <c r="P80" s="113"/>
      <c r="Q80" s="21"/>
      <c r="R80" s="111"/>
      <c r="S80" s="111"/>
    </row>
    <row r="81" spans="1:23" x14ac:dyDescent="0.25">
      <c r="A81" s="35">
        <v>0</v>
      </c>
      <c r="B81" s="21">
        <v>20504794637</v>
      </c>
      <c r="C81" s="20">
        <v>1</v>
      </c>
      <c r="D81" s="20">
        <v>2</v>
      </c>
      <c r="E81" s="20">
        <v>2015</v>
      </c>
      <c r="F81" s="112" t="s">
        <v>686</v>
      </c>
      <c r="G81" s="22" t="s">
        <v>76</v>
      </c>
      <c r="H81" s="22" t="s">
        <v>62</v>
      </c>
      <c r="I81" s="23">
        <v>42036</v>
      </c>
      <c r="J81" s="23">
        <v>42039</v>
      </c>
      <c r="K81" s="22" t="s">
        <v>147</v>
      </c>
      <c r="L81" s="22" t="s">
        <v>111</v>
      </c>
      <c r="M81" s="21"/>
      <c r="N81" s="25">
        <v>793.33</v>
      </c>
      <c r="O81" s="109">
        <f t="shared" si="3"/>
        <v>793.33</v>
      </c>
      <c r="P81" s="113"/>
      <c r="Q81" s="21"/>
      <c r="R81" s="111"/>
      <c r="S81" s="111"/>
    </row>
    <row r="82" spans="1:23" x14ac:dyDescent="0.25">
      <c r="A82" s="35">
        <v>0</v>
      </c>
      <c r="B82" s="21">
        <v>20504794637</v>
      </c>
      <c r="C82" s="20">
        <v>1</v>
      </c>
      <c r="D82" s="20">
        <v>1</v>
      </c>
      <c r="E82" s="20">
        <v>2015</v>
      </c>
      <c r="F82" s="112" t="s">
        <v>686</v>
      </c>
      <c r="G82" s="22" t="s">
        <v>75</v>
      </c>
      <c r="H82" s="22" t="s">
        <v>63</v>
      </c>
      <c r="I82" s="23">
        <v>42032</v>
      </c>
      <c r="J82" s="23">
        <v>42034</v>
      </c>
      <c r="K82" s="22" t="s">
        <v>148</v>
      </c>
      <c r="L82" s="22" t="s">
        <v>88</v>
      </c>
      <c r="M82" s="21">
        <v>778.51</v>
      </c>
      <c r="N82" s="25">
        <v>640</v>
      </c>
      <c r="O82" s="109">
        <f t="shared" si="3"/>
        <v>1418.51</v>
      </c>
      <c r="P82" s="113"/>
      <c r="Q82" s="21"/>
      <c r="R82" s="111"/>
      <c r="S82" s="111"/>
    </row>
    <row r="83" spans="1:23" x14ac:dyDescent="0.25">
      <c r="A83" s="35">
        <v>0</v>
      </c>
      <c r="B83" s="21">
        <v>20504794637</v>
      </c>
      <c r="C83" s="20">
        <v>1</v>
      </c>
      <c r="D83" s="20">
        <v>1</v>
      </c>
      <c r="E83" s="20">
        <v>2015</v>
      </c>
      <c r="F83" s="112" t="s">
        <v>686</v>
      </c>
      <c r="G83" s="22" t="s">
        <v>76</v>
      </c>
      <c r="H83" s="22" t="s">
        <v>64</v>
      </c>
      <c r="I83" s="23">
        <v>42033</v>
      </c>
      <c r="J83" s="23">
        <v>42035</v>
      </c>
      <c r="K83" s="22" t="s">
        <v>124</v>
      </c>
      <c r="L83" s="22" t="s">
        <v>112</v>
      </c>
      <c r="M83" s="21">
        <v>889.51</v>
      </c>
      <c r="N83" s="25">
        <v>586.66999999999996</v>
      </c>
      <c r="O83" s="109">
        <f t="shared" si="3"/>
        <v>1476.1799999999998</v>
      </c>
      <c r="P83" s="113"/>
      <c r="Q83" s="21"/>
      <c r="R83" s="111"/>
      <c r="S83" s="111"/>
    </row>
    <row r="84" spans="1:23" x14ac:dyDescent="0.25">
      <c r="A84" s="35">
        <v>0</v>
      </c>
      <c r="B84" s="21">
        <v>20504794637</v>
      </c>
      <c r="C84" s="20">
        <v>1</v>
      </c>
      <c r="D84" s="20">
        <v>1</v>
      </c>
      <c r="E84" s="20">
        <v>2015</v>
      </c>
      <c r="F84" s="112" t="s">
        <v>686</v>
      </c>
      <c r="G84" s="22" t="s">
        <v>72</v>
      </c>
      <c r="H84" s="22" t="s">
        <v>65</v>
      </c>
      <c r="I84" s="23">
        <v>42033</v>
      </c>
      <c r="J84" s="23">
        <v>42034</v>
      </c>
      <c r="K84" s="22" t="s">
        <v>116</v>
      </c>
      <c r="L84" s="22" t="s">
        <v>93</v>
      </c>
      <c r="M84" s="21">
        <v>1136.9000000000001</v>
      </c>
      <c r="N84" s="25">
        <v>344.44</v>
      </c>
      <c r="O84" s="109">
        <f t="shared" si="3"/>
        <v>1481.3400000000001</v>
      </c>
      <c r="P84" s="113"/>
      <c r="Q84" s="21"/>
      <c r="R84" s="111"/>
      <c r="S84" s="111"/>
    </row>
    <row r="85" spans="1:23" x14ac:dyDescent="0.25">
      <c r="A85" s="35">
        <v>0</v>
      </c>
      <c r="B85" s="21">
        <v>20504794637</v>
      </c>
      <c r="C85" s="20">
        <v>1</v>
      </c>
      <c r="D85" s="20">
        <v>2</v>
      </c>
      <c r="E85" s="20">
        <v>2015</v>
      </c>
      <c r="F85" s="112" t="s">
        <v>686</v>
      </c>
      <c r="G85" s="22" t="s">
        <v>71</v>
      </c>
      <c r="H85" s="22" t="s">
        <v>17</v>
      </c>
      <c r="I85" s="23">
        <v>42037</v>
      </c>
      <c r="J85" s="23">
        <v>42038</v>
      </c>
      <c r="K85" s="22" t="s">
        <v>127</v>
      </c>
      <c r="L85" s="22" t="s">
        <v>86</v>
      </c>
      <c r="M85" s="21"/>
      <c r="N85" s="25">
        <v>840</v>
      </c>
      <c r="O85" s="109">
        <f t="shared" si="3"/>
        <v>840</v>
      </c>
      <c r="P85" s="113"/>
      <c r="Q85" s="21"/>
      <c r="R85" s="111"/>
      <c r="S85" s="111"/>
    </row>
    <row r="86" spans="1:23" s="18" customFormat="1" x14ac:dyDescent="0.25">
      <c r="A86" s="35">
        <v>0</v>
      </c>
      <c r="B86" s="21">
        <v>20504794637</v>
      </c>
      <c r="C86" s="20">
        <v>1</v>
      </c>
      <c r="D86" s="20">
        <v>2</v>
      </c>
      <c r="E86" s="20">
        <v>2015</v>
      </c>
      <c r="F86" s="112" t="s">
        <v>686</v>
      </c>
      <c r="G86" s="22" t="s">
        <v>85</v>
      </c>
      <c r="H86" s="22" t="s">
        <v>149</v>
      </c>
      <c r="I86" s="23">
        <v>42044</v>
      </c>
      <c r="J86" s="23">
        <v>42046</v>
      </c>
      <c r="K86" s="22" t="s">
        <v>151</v>
      </c>
      <c r="L86" s="22" t="s">
        <v>150</v>
      </c>
      <c r="M86" s="20"/>
      <c r="N86" s="25">
        <v>859.9</v>
      </c>
      <c r="O86" s="109">
        <f t="shared" si="3"/>
        <v>859.9</v>
      </c>
      <c r="P86" s="113"/>
      <c r="Q86" s="124"/>
      <c r="R86" s="111"/>
      <c r="S86" s="111"/>
      <c r="T86" s="125"/>
      <c r="U86" s="19"/>
      <c r="V86" s="19"/>
      <c r="W86" s="19"/>
    </row>
    <row r="87" spans="1:23" s="18" customFormat="1" x14ac:dyDescent="0.25">
      <c r="A87" s="35">
        <v>0</v>
      </c>
      <c r="B87" s="21">
        <v>20504794637</v>
      </c>
      <c r="C87" s="20">
        <v>1</v>
      </c>
      <c r="D87" s="20">
        <v>2</v>
      </c>
      <c r="E87" s="20">
        <v>2015</v>
      </c>
      <c r="F87" s="112" t="s">
        <v>686</v>
      </c>
      <c r="G87" s="22" t="s">
        <v>85</v>
      </c>
      <c r="H87" s="22" t="s">
        <v>152</v>
      </c>
      <c r="I87" s="23">
        <v>42039</v>
      </c>
      <c r="J87" s="23">
        <v>42041</v>
      </c>
      <c r="K87" s="22" t="s">
        <v>154</v>
      </c>
      <c r="L87" s="22" t="s">
        <v>153</v>
      </c>
      <c r="M87" s="20"/>
      <c r="N87" s="25">
        <v>963</v>
      </c>
      <c r="O87" s="109">
        <f t="shared" si="3"/>
        <v>963</v>
      </c>
      <c r="P87" s="113"/>
      <c r="Q87" s="124"/>
      <c r="R87" s="111"/>
      <c r="S87" s="111"/>
      <c r="T87" s="125"/>
      <c r="U87" s="19"/>
      <c r="V87" s="19"/>
      <c r="W87" s="19"/>
    </row>
    <row r="88" spans="1:23" s="18" customFormat="1" x14ac:dyDescent="0.25">
      <c r="A88" s="35">
        <v>0</v>
      </c>
      <c r="B88" s="21">
        <v>20504794637</v>
      </c>
      <c r="C88" s="20">
        <v>1</v>
      </c>
      <c r="D88" s="20">
        <v>1</v>
      </c>
      <c r="E88" s="20">
        <v>2015</v>
      </c>
      <c r="F88" s="112" t="s">
        <v>686</v>
      </c>
      <c r="G88" s="22" t="s">
        <v>85</v>
      </c>
      <c r="H88" s="22" t="s">
        <v>155</v>
      </c>
      <c r="I88" s="23">
        <v>42045</v>
      </c>
      <c r="J88" s="23">
        <v>42048</v>
      </c>
      <c r="K88" s="22" t="s">
        <v>157</v>
      </c>
      <c r="L88" s="22" t="s">
        <v>156</v>
      </c>
      <c r="M88" s="21">
        <v>697.59</v>
      </c>
      <c r="N88" s="25">
        <v>998.7</v>
      </c>
      <c r="O88" s="109">
        <f t="shared" si="3"/>
        <v>1696.29</v>
      </c>
      <c r="P88" s="113"/>
      <c r="Q88" s="124"/>
      <c r="R88" s="111"/>
      <c r="S88" s="111"/>
      <c r="T88" s="125"/>
      <c r="U88" s="19"/>
      <c r="V88" s="19"/>
      <c r="W88" s="19"/>
    </row>
    <row r="89" spans="1:23" s="18" customFormat="1" x14ac:dyDescent="0.25">
      <c r="A89" s="35">
        <v>0</v>
      </c>
      <c r="B89" s="21">
        <v>20504794637</v>
      </c>
      <c r="C89" s="20">
        <v>1</v>
      </c>
      <c r="D89" s="20">
        <v>2</v>
      </c>
      <c r="E89" s="20">
        <v>2015</v>
      </c>
      <c r="F89" s="112" t="s">
        <v>686</v>
      </c>
      <c r="G89" s="22" t="s">
        <v>85</v>
      </c>
      <c r="H89" s="22" t="s">
        <v>155</v>
      </c>
      <c r="I89" s="23">
        <v>42045</v>
      </c>
      <c r="J89" s="23">
        <v>42048</v>
      </c>
      <c r="K89" s="22" t="s">
        <v>157</v>
      </c>
      <c r="L89" s="22" t="s">
        <v>156</v>
      </c>
      <c r="M89" s="126">
        <v>100</v>
      </c>
      <c r="N89" s="25"/>
      <c r="O89" s="109">
        <f t="shared" si="3"/>
        <v>100</v>
      </c>
      <c r="P89" s="113"/>
      <c r="Q89" s="124"/>
      <c r="R89" s="111"/>
      <c r="S89" s="111"/>
      <c r="T89" s="125"/>
      <c r="U89" s="19"/>
      <c r="V89" s="19"/>
      <c r="W89" s="19"/>
    </row>
    <row r="90" spans="1:23" s="18" customFormat="1" x14ac:dyDescent="0.25">
      <c r="A90" s="35">
        <v>9</v>
      </c>
      <c r="B90" s="21">
        <v>20504794637</v>
      </c>
      <c r="C90" s="20">
        <v>1</v>
      </c>
      <c r="D90" s="20">
        <v>1</v>
      </c>
      <c r="E90" s="20">
        <v>2015</v>
      </c>
      <c r="F90" s="112" t="s">
        <v>686</v>
      </c>
      <c r="G90" s="22" t="s">
        <v>159</v>
      </c>
      <c r="H90" s="22" t="s">
        <v>158</v>
      </c>
      <c r="I90" s="23">
        <v>42039</v>
      </c>
      <c r="J90" s="23">
        <v>42042</v>
      </c>
      <c r="K90" s="22" t="s">
        <v>130</v>
      </c>
      <c r="L90" s="22" t="s">
        <v>88</v>
      </c>
      <c r="M90" s="127">
        <v>1198.6199999999999</v>
      </c>
      <c r="N90" s="25">
        <v>920</v>
      </c>
      <c r="O90" s="109">
        <f t="shared" si="3"/>
        <v>2118.62</v>
      </c>
      <c r="P90" s="113"/>
      <c r="Q90" s="124"/>
      <c r="R90" s="111"/>
      <c r="S90" s="111"/>
      <c r="T90" s="125"/>
      <c r="U90" s="19"/>
      <c r="V90" s="19"/>
      <c r="W90" s="19"/>
    </row>
    <row r="91" spans="1:23" s="18" customFormat="1" x14ac:dyDescent="0.25">
      <c r="A91" s="35">
        <v>9</v>
      </c>
      <c r="B91" s="21">
        <v>20504794637</v>
      </c>
      <c r="C91" s="20">
        <v>1</v>
      </c>
      <c r="D91" s="20">
        <v>2</v>
      </c>
      <c r="E91" s="20">
        <v>2015</v>
      </c>
      <c r="F91" s="112" t="s">
        <v>686</v>
      </c>
      <c r="G91" s="22" t="s">
        <v>159</v>
      </c>
      <c r="H91" s="22" t="s">
        <v>158</v>
      </c>
      <c r="I91" s="23">
        <v>42039</v>
      </c>
      <c r="J91" s="23">
        <v>42042</v>
      </c>
      <c r="K91" s="22" t="s">
        <v>130</v>
      </c>
      <c r="L91" s="22" t="s">
        <v>88</v>
      </c>
      <c r="M91" s="126">
        <v>180</v>
      </c>
      <c r="N91" s="25"/>
      <c r="O91" s="109">
        <f t="shared" si="3"/>
        <v>180</v>
      </c>
      <c r="P91" s="113"/>
      <c r="Q91" s="124"/>
      <c r="R91" s="111"/>
      <c r="S91" s="111"/>
      <c r="T91" s="125"/>
      <c r="U91" s="19"/>
      <c r="V91" s="19"/>
      <c r="W91" s="19"/>
    </row>
    <row r="92" spans="1:23" s="18" customFormat="1" x14ac:dyDescent="0.25">
      <c r="A92" s="35">
        <v>0</v>
      </c>
      <c r="B92" s="21">
        <v>20504794637</v>
      </c>
      <c r="C92" s="20">
        <v>1</v>
      </c>
      <c r="D92" s="20">
        <v>1</v>
      </c>
      <c r="E92" s="20">
        <v>2015</v>
      </c>
      <c r="F92" s="112" t="s">
        <v>686</v>
      </c>
      <c r="G92" s="22" t="s">
        <v>79</v>
      </c>
      <c r="H92" s="22" t="s">
        <v>160</v>
      </c>
      <c r="I92" s="23">
        <v>42033</v>
      </c>
      <c r="J92" s="23">
        <v>42036</v>
      </c>
      <c r="K92" s="22" t="s">
        <v>162</v>
      </c>
      <c r="L92" s="22" t="s">
        <v>161</v>
      </c>
      <c r="M92" s="127">
        <v>1266.0999999999999</v>
      </c>
      <c r="N92" s="25">
        <v>960</v>
      </c>
      <c r="O92" s="109">
        <f t="shared" si="3"/>
        <v>2226.1</v>
      </c>
      <c r="P92" s="113"/>
      <c r="Q92" s="124"/>
      <c r="R92" s="111"/>
      <c r="S92" s="111"/>
      <c r="T92" s="125"/>
      <c r="U92" s="19"/>
      <c r="V92" s="19"/>
      <c r="W92" s="19"/>
    </row>
    <row r="93" spans="1:23" s="18" customFormat="1" ht="15.75" thickBot="1" x14ac:dyDescent="0.3">
      <c r="A93" s="36">
        <v>0</v>
      </c>
      <c r="B93" s="37">
        <v>20504794637</v>
      </c>
      <c r="C93" s="38">
        <v>1</v>
      </c>
      <c r="D93" s="38">
        <v>2</v>
      </c>
      <c r="E93" s="38">
        <v>2015</v>
      </c>
      <c r="F93" s="128" t="s">
        <v>686</v>
      </c>
      <c r="G93" s="39" t="s">
        <v>79</v>
      </c>
      <c r="H93" s="39" t="s">
        <v>160</v>
      </c>
      <c r="I93" s="40">
        <v>42033</v>
      </c>
      <c r="J93" s="40">
        <v>42036</v>
      </c>
      <c r="K93" s="39" t="s">
        <v>162</v>
      </c>
      <c r="L93" s="129" t="s">
        <v>161</v>
      </c>
      <c r="M93" s="130">
        <v>300</v>
      </c>
      <c r="N93" s="131"/>
      <c r="O93" s="109">
        <f t="shared" si="3"/>
        <v>300</v>
      </c>
      <c r="P93" s="132"/>
      <c r="Q93" s="133"/>
      <c r="R93" s="134"/>
      <c r="S93" s="134"/>
      <c r="T93" s="125"/>
      <c r="U93" s="19"/>
      <c r="V93" s="19"/>
      <c r="W93" s="19"/>
    </row>
    <row r="94" spans="1:23" x14ac:dyDescent="0.25">
      <c r="L94" s="135" t="s">
        <v>12</v>
      </c>
      <c r="M94" s="102">
        <f>SUM(M7:M93)</f>
        <v>42698.34</v>
      </c>
      <c r="N94" s="102">
        <f t="shared" ref="N94:S94" si="4">SUM(N7:N93)</f>
        <v>44821.43</v>
      </c>
      <c r="O94" s="102">
        <f t="shared" si="4"/>
        <v>87519.769999999975</v>
      </c>
      <c r="P94" s="102">
        <f t="shared" si="4"/>
        <v>43825.72</v>
      </c>
      <c r="Q94" s="102">
        <f t="shared" si="4"/>
        <v>36118.729999999996</v>
      </c>
      <c r="R94" s="102">
        <f t="shared" si="4"/>
        <v>79944.45</v>
      </c>
      <c r="S94" s="102">
        <f t="shared" si="4"/>
        <v>79944.45</v>
      </c>
    </row>
    <row r="97" spans="16:16" x14ac:dyDescent="0.25">
      <c r="P97" s="6"/>
    </row>
    <row r="98" spans="16:16" x14ac:dyDescent="0.25">
      <c r="P98" s="136"/>
    </row>
    <row r="99" spans="16:16" x14ac:dyDescent="0.25">
      <c r="P99" s="136"/>
    </row>
    <row r="100" spans="16:16" x14ac:dyDescent="0.25">
      <c r="P100" s="137"/>
    </row>
    <row r="101" spans="16:16" x14ac:dyDescent="0.25">
      <c r="P101" s="136"/>
    </row>
    <row r="102" spans="16:16" x14ac:dyDescent="0.25">
      <c r="P102" s="136"/>
    </row>
    <row r="103" spans="16:16" x14ac:dyDescent="0.25">
      <c r="P103" s="138"/>
    </row>
    <row r="104" spans="16:16" x14ac:dyDescent="0.25">
      <c r="P104" s="138"/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93"/>
  <sheetViews>
    <sheetView workbookViewId="0">
      <selection sqref="A1:XFD1048576"/>
    </sheetView>
  </sheetViews>
  <sheetFormatPr baseColWidth="10" defaultRowHeight="15" x14ac:dyDescent="0.25"/>
  <cols>
    <col min="1" max="1" width="4.85546875" style="51" customWidth="1"/>
    <col min="2" max="2" width="14.140625" style="51" customWidth="1"/>
    <col min="3" max="3" width="5" style="51" customWidth="1"/>
    <col min="4" max="4" width="7.28515625" style="51" customWidth="1"/>
    <col min="5" max="5" width="5.140625" style="51" bestFit="1" customWidth="1"/>
    <col min="6" max="6" width="11.42578125" style="51"/>
    <col min="7" max="7" width="11" style="51" customWidth="1"/>
    <col min="8" max="8" width="37.5703125" style="51" bestFit="1" customWidth="1"/>
    <col min="9" max="10" width="11.42578125" style="51"/>
    <col min="11" max="11" width="42.28515625" style="51" customWidth="1"/>
    <col min="12" max="12" width="11.42578125" style="51"/>
    <col min="13" max="13" width="13.5703125" style="51" customWidth="1"/>
    <col min="14" max="14" width="15.42578125" style="51" customWidth="1"/>
    <col min="15" max="15" width="14.85546875" style="51" customWidth="1"/>
    <col min="16" max="16" width="13" style="51" customWidth="1"/>
    <col min="17" max="17" width="16.28515625" style="51" customWidth="1"/>
    <col min="18" max="18" width="13.85546875" style="51" customWidth="1"/>
    <col min="19" max="19" width="17.140625" style="51" customWidth="1"/>
    <col min="20" max="20" width="0" style="51" hidden="1" customWidth="1"/>
    <col min="21" max="16384" width="11.42578125" style="51"/>
  </cols>
  <sheetData>
    <row r="1" spans="1:20" ht="15.75" x14ac:dyDescent="0.3">
      <c r="A1" s="45"/>
      <c r="B1" s="46"/>
      <c r="C1" s="46"/>
      <c r="D1" s="46"/>
      <c r="E1" s="46"/>
      <c r="F1" s="47"/>
      <c r="G1" s="47"/>
      <c r="H1" s="47"/>
      <c r="I1" s="47"/>
      <c r="J1" s="48"/>
      <c r="K1" s="48"/>
      <c r="L1" s="48"/>
      <c r="M1" s="49"/>
      <c r="N1" s="49"/>
      <c r="O1" s="50"/>
      <c r="P1" s="50"/>
    </row>
    <row r="2" spans="1:20" ht="15.75" x14ac:dyDescent="0.3">
      <c r="A2" s="52"/>
      <c r="B2" s="53"/>
      <c r="C2" s="53"/>
      <c r="D2" s="53"/>
      <c r="E2" s="53"/>
      <c r="F2" s="54"/>
      <c r="G2" s="54"/>
      <c r="H2" s="54"/>
      <c r="I2" s="54"/>
      <c r="J2" s="55"/>
      <c r="K2" s="55"/>
      <c r="L2" s="55"/>
      <c r="M2" s="49"/>
      <c r="N2" s="49"/>
      <c r="O2" s="50"/>
      <c r="P2" s="50"/>
    </row>
    <row r="3" spans="1:20" ht="15.75" x14ac:dyDescent="0.25">
      <c r="A3" s="56"/>
      <c r="B3" s="54"/>
      <c r="C3" s="54"/>
      <c r="D3" s="54"/>
      <c r="E3" s="54"/>
      <c r="F3" s="54"/>
      <c r="G3" s="54"/>
      <c r="H3" s="57"/>
      <c r="J3" s="58"/>
      <c r="K3" s="55"/>
      <c r="L3" s="55"/>
      <c r="M3" s="49"/>
      <c r="N3" s="49"/>
      <c r="O3" s="50"/>
      <c r="P3" s="50"/>
    </row>
    <row r="4" spans="1:20" ht="15.75" x14ac:dyDescent="0.25">
      <c r="A4" s="59"/>
      <c r="B4" s="54"/>
      <c r="C4" s="54"/>
      <c r="D4" s="54"/>
      <c r="E4" s="54"/>
      <c r="F4" s="54"/>
      <c r="G4" s="54"/>
      <c r="H4" s="54"/>
      <c r="I4" s="57" t="s">
        <v>398</v>
      </c>
      <c r="J4" s="55"/>
      <c r="K4" s="55"/>
      <c r="L4" s="55"/>
      <c r="M4" s="49"/>
      <c r="N4" s="49"/>
      <c r="O4" s="50"/>
      <c r="P4" s="50"/>
    </row>
    <row r="5" spans="1:20" ht="15.75" thickBot="1" x14ac:dyDescent="0.3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50"/>
      <c r="P5" s="60"/>
      <c r="Q5" s="60"/>
      <c r="R5" s="60"/>
    </row>
    <row r="6" spans="1:20" s="101" customFormat="1" ht="22.5" x14ac:dyDescent="0.25">
      <c r="A6" s="106" t="s">
        <v>0</v>
      </c>
      <c r="B6" s="107" t="s">
        <v>1</v>
      </c>
      <c r="C6" s="103" t="s">
        <v>2</v>
      </c>
      <c r="D6" s="103" t="s">
        <v>3</v>
      </c>
      <c r="E6" s="103" t="s">
        <v>4</v>
      </c>
      <c r="F6" s="103" t="s">
        <v>5</v>
      </c>
      <c r="G6" s="103" t="s">
        <v>6</v>
      </c>
      <c r="H6" s="103" t="s">
        <v>7</v>
      </c>
      <c r="I6" s="104" t="s">
        <v>8</v>
      </c>
      <c r="J6" s="104" t="s">
        <v>9</v>
      </c>
      <c r="K6" s="104" t="s">
        <v>10</v>
      </c>
      <c r="L6" s="104" t="s">
        <v>11</v>
      </c>
      <c r="M6" s="106" t="s">
        <v>688</v>
      </c>
      <c r="N6" s="104" t="s">
        <v>689</v>
      </c>
      <c r="O6" s="104" t="s">
        <v>687</v>
      </c>
      <c r="P6" s="104" t="s">
        <v>691</v>
      </c>
      <c r="Q6" s="104" t="s">
        <v>690</v>
      </c>
      <c r="R6" s="104" t="s">
        <v>692</v>
      </c>
      <c r="S6" s="105" t="s">
        <v>693</v>
      </c>
      <c r="T6" s="100" t="s">
        <v>685</v>
      </c>
    </row>
    <row r="7" spans="1:20" x14ac:dyDescent="0.25">
      <c r="A7" s="66">
        <v>9</v>
      </c>
      <c r="B7" s="41">
        <v>20504794637</v>
      </c>
      <c r="C7" s="42">
        <v>1</v>
      </c>
      <c r="D7" s="42">
        <v>2</v>
      </c>
      <c r="E7" s="139">
        <v>2015</v>
      </c>
      <c r="F7" s="140" t="s">
        <v>694</v>
      </c>
      <c r="G7" s="141" t="s">
        <v>159</v>
      </c>
      <c r="H7" s="43" t="s">
        <v>158</v>
      </c>
      <c r="I7" s="44">
        <v>42037</v>
      </c>
      <c r="J7" s="44">
        <v>42038</v>
      </c>
      <c r="K7" s="43" t="s">
        <v>128</v>
      </c>
      <c r="L7" s="43" t="s">
        <v>86</v>
      </c>
      <c r="M7" s="63">
        <v>120</v>
      </c>
      <c r="N7" s="64">
        <v>346.67</v>
      </c>
      <c r="O7" s="63">
        <f>+M7+N7</f>
        <v>466.67</v>
      </c>
      <c r="P7" s="142"/>
      <c r="Q7" s="41"/>
      <c r="R7" s="41"/>
      <c r="S7" s="143"/>
    </row>
    <row r="8" spans="1:20" x14ac:dyDescent="0.25">
      <c r="A8" s="66">
        <v>0</v>
      </c>
      <c r="B8" s="41">
        <v>20504794637</v>
      </c>
      <c r="C8" s="42">
        <v>1</v>
      </c>
      <c r="D8" s="42">
        <v>1</v>
      </c>
      <c r="E8" s="139">
        <v>2015</v>
      </c>
      <c r="F8" s="140" t="s">
        <v>694</v>
      </c>
      <c r="G8" s="141" t="s">
        <v>76</v>
      </c>
      <c r="H8" s="43" t="s">
        <v>24</v>
      </c>
      <c r="I8" s="44">
        <v>42039</v>
      </c>
      <c r="J8" s="44">
        <v>42042</v>
      </c>
      <c r="K8" s="43" t="s">
        <v>164</v>
      </c>
      <c r="L8" s="43" t="s">
        <v>163</v>
      </c>
      <c r="M8" s="63">
        <v>1023.77</v>
      </c>
      <c r="N8" s="64">
        <v>1088.9000000000001</v>
      </c>
      <c r="O8" s="63">
        <f t="shared" ref="O8:O71" si="0">+M8+N8</f>
        <v>2112.67</v>
      </c>
      <c r="P8" s="142"/>
      <c r="Q8" s="143"/>
      <c r="R8" s="41"/>
      <c r="S8" s="143"/>
    </row>
    <row r="9" spans="1:20" x14ac:dyDescent="0.25">
      <c r="A9" s="66">
        <v>0</v>
      </c>
      <c r="B9" s="41">
        <v>20504794637</v>
      </c>
      <c r="C9" s="42">
        <v>1</v>
      </c>
      <c r="D9" s="42">
        <v>2</v>
      </c>
      <c r="E9" s="139">
        <v>2015</v>
      </c>
      <c r="F9" s="140" t="s">
        <v>694</v>
      </c>
      <c r="G9" s="141" t="s">
        <v>166</v>
      </c>
      <c r="H9" s="43" t="s">
        <v>165</v>
      </c>
      <c r="I9" s="44">
        <v>42039</v>
      </c>
      <c r="J9" s="44">
        <v>42040</v>
      </c>
      <c r="K9" s="43" t="s">
        <v>146</v>
      </c>
      <c r="L9" s="43" t="s">
        <v>88</v>
      </c>
      <c r="M9" s="64"/>
      <c r="N9" s="63">
        <v>640</v>
      </c>
      <c r="O9" s="63">
        <f t="shared" si="0"/>
        <v>640</v>
      </c>
      <c r="P9" s="142"/>
      <c r="Q9" s="41"/>
      <c r="R9" s="41"/>
      <c r="S9" s="143"/>
    </row>
    <row r="10" spans="1:20" x14ac:dyDescent="0.25">
      <c r="A10" s="66">
        <v>0</v>
      </c>
      <c r="B10" s="41">
        <v>20504794637</v>
      </c>
      <c r="C10" s="42">
        <v>1</v>
      </c>
      <c r="D10" s="42">
        <v>2</v>
      </c>
      <c r="E10" s="139">
        <v>2015</v>
      </c>
      <c r="F10" s="140" t="s">
        <v>694</v>
      </c>
      <c r="G10" s="141" t="s">
        <v>166</v>
      </c>
      <c r="H10" s="43" t="s">
        <v>167</v>
      </c>
      <c r="I10" s="44">
        <v>42040</v>
      </c>
      <c r="J10" s="44">
        <v>42040</v>
      </c>
      <c r="K10" s="43" t="s">
        <v>146</v>
      </c>
      <c r="L10" s="43" t="s">
        <v>88</v>
      </c>
      <c r="M10" s="64"/>
      <c r="N10" s="63">
        <v>320</v>
      </c>
      <c r="O10" s="63">
        <f t="shared" si="0"/>
        <v>320</v>
      </c>
      <c r="P10" s="142"/>
      <c r="Q10" s="41"/>
      <c r="R10" s="41"/>
      <c r="S10" s="143"/>
    </row>
    <row r="11" spans="1:20" x14ac:dyDescent="0.25">
      <c r="A11" s="66">
        <v>0</v>
      </c>
      <c r="B11" s="41">
        <v>20504794637</v>
      </c>
      <c r="C11" s="42">
        <v>1</v>
      </c>
      <c r="D11" s="42">
        <v>2</v>
      </c>
      <c r="E11" s="139">
        <v>2015</v>
      </c>
      <c r="F11" s="140" t="s">
        <v>694</v>
      </c>
      <c r="G11" s="141" t="s">
        <v>166</v>
      </c>
      <c r="H11" s="43" t="s">
        <v>168</v>
      </c>
      <c r="I11" s="44">
        <v>42040</v>
      </c>
      <c r="J11" s="44">
        <v>42040</v>
      </c>
      <c r="K11" s="43" t="s">
        <v>146</v>
      </c>
      <c r="L11" s="43" t="s">
        <v>88</v>
      </c>
      <c r="M11" s="64"/>
      <c r="N11" s="63">
        <v>320</v>
      </c>
      <c r="O11" s="63">
        <f t="shared" si="0"/>
        <v>320</v>
      </c>
      <c r="P11" s="142"/>
      <c r="Q11" s="41"/>
      <c r="R11" s="41"/>
      <c r="S11" s="143"/>
    </row>
    <row r="12" spans="1:20" x14ac:dyDescent="0.25">
      <c r="A12" s="66">
        <v>0</v>
      </c>
      <c r="B12" s="41">
        <v>20504794637</v>
      </c>
      <c r="C12" s="42">
        <v>1</v>
      </c>
      <c r="D12" s="42">
        <v>2</v>
      </c>
      <c r="E12" s="139">
        <v>2015</v>
      </c>
      <c r="F12" s="140" t="s">
        <v>694</v>
      </c>
      <c r="G12" s="141" t="s">
        <v>166</v>
      </c>
      <c r="H12" s="43" t="s">
        <v>169</v>
      </c>
      <c r="I12" s="44">
        <v>42040</v>
      </c>
      <c r="J12" s="44">
        <v>42040</v>
      </c>
      <c r="K12" s="43" t="s">
        <v>146</v>
      </c>
      <c r="L12" s="43" t="s">
        <v>88</v>
      </c>
      <c r="M12" s="64"/>
      <c r="N12" s="63">
        <v>320</v>
      </c>
      <c r="O12" s="63">
        <f t="shared" si="0"/>
        <v>320</v>
      </c>
      <c r="P12" s="142"/>
      <c r="Q12" s="41"/>
      <c r="R12" s="41"/>
      <c r="S12" s="143"/>
    </row>
    <row r="13" spans="1:20" x14ac:dyDescent="0.25">
      <c r="A13" s="66">
        <v>0</v>
      </c>
      <c r="B13" s="41">
        <v>20504794637</v>
      </c>
      <c r="C13" s="42">
        <v>1</v>
      </c>
      <c r="D13" s="42">
        <v>1</v>
      </c>
      <c r="E13" s="139">
        <v>2015</v>
      </c>
      <c r="F13" s="140" t="s">
        <v>694</v>
      </c>
      <c r="G13" s="141" t="s">
        <v>72</v>
      </c>
      <c r="H13" s="43" t="s">
        <v>15</v>
      </c>
      <c r="I13" s="44">
        <v>42037</v>
      </c>
      <c r="J13" s="44">
        <v>42039</v>
      </c>
      <c r="K13" s="43" t="s">
        <v>171</v>
      </c>
      <c r="L13" s="43" t="s">
        <v>170</v>
      </c>
      <c r="M13" s="64">
        <v>879.46</v>
      </c>
      <c r="N13" s="64">
        <v>524.4</v>
      </c>
      <c r="O13" s="63">
        <f t="shared" si="0"/>
        <v>1403.8600000000001</v>
      </c>
      <c r="P13" s="142"/>
      <c r="Q13" s="143"/>
      <c r="R13" s="41"/>
      <c r="S13" s="143"/>
    </row>
    <row r="14" spans="1:20" x14ac:dyDescent="0.25">
      <c r="A14" s="66">
        <v>0</v>
      </c>
      <c r="B14" s="41">
        <v>20504794637</v>
      </c>
      <c r="C14" s="42">
        <v>1</v>
      </c>
      <c r="D14" s="42">
        <v>1</v>
      </c>
      <c r="E14" s="139">
        <v>2015</v>
      </c>
      <c r="F14" s="140" t="s">
        <v>694</v>
      </c>
      <c r="G14" s="141" t="s">
        <v>79</v>
      </c>
      <c r="H14" s="43" t="s">
        <v>54</v>
      </c>
      <c r="I14" s="44">
        <v>42044</v>
      </c>
      <c r="J14" s="44">
        <v>42047</v>
      </c>
      <c r="K14" s="43" t="s">
        <v>143</v>
      </c>
      <c r="L14" s="43" t="s">
        <v>173</v>
      </c>
      <c r="M14" s="64">
        <v>674.18</v>
      </c>
      <c r="N14" s="64">
        <v>1280</v>
      </c>
      <c r="O14" s="63">
        <f t="shared" si="0"/>
        <v>1954.1799999999998</v>
      </c>
      <c r="P14" s="142"/>
      <c r="Q14" s="143"/>
      <c r="R14" s="41"/>
      <c r="S14" s="143"/>
    </row>
    <row r="15" spans="1:20" x14ac:dyDescent="0.25">
      <c r="A15" s="66">
        <v>0</v>
      </c>
      <c r="B15" s="41">
        <v>20504794637</v>
      </c>
      <c r="C15" s="42">
        <v>1</v>
      </c>
      <c r="D15" s="42">
        <v>1</v>
      </c>
      <c r="E15" s="139">
        <v>2015</v>
      </c>
      <c r="F15" s="140" t="s">
        <v>694</v>
      </c>
      <c r="G15" s="141" t="s">
        <v>70</v>
      </c>
      <c r="H15" s="43" t="s">
        <v>174</v>
      </c>
      <c r="I15" s="44">
        <v>42046</v>
      </c>
      <c r="J15" s="44">
        <v>42049</v>
      </c>
      <c r="K15" s="43" t="s">
        <v>175</v>
      </c>
      <c r="L15" s="43" t="s">
        <v>170</v>
      </c>
      <c r="M15" s="64">
        <v>950.26</v>
      </c>
      <c r="N15" s="64">
        <v>937.78</v>
      </c>
      <c r="O15" s="63">
        <f t="shared" si="0"/>
        <v>1888.04</v>
      </c>
      <c r="P15" s="142"/>
      <c r="Q15" s="143"/>
      <c r="R15" s="41"/>
      <c r="S15" s="143"/>
    </row>
    <row r="16" spans="1:20" ht="15" customHeight="1" x14ac:dyDescent="0.25">
      <c r="A16" s="66">
        <v>0</v>
      </c>
      <c r="B16" s="41">
        <v>20504794637</v>
      </c>
      <c r="C16" s="42">
        <v>1</v>
      </c>
      <c r="D16" s="42">
        <v>2</v>
      </c>
      <c r="E16" s="139">
        <v>2015</v>
      </c>
      <c r="F16" s="140" t="s">
        <v>694</v>
      </c>
      <c r="G16" s="141" t="s">
        <v>70</v>
      </c>
      <c r="H16" s="43" t="s">
        <v>174</v>
      </c>
      <c r="I16" s="44">
        <v>42046</v>
      </c>
      <c r="J16" s="44">
        <v>42049</v>
      </c>
      <c r="K16" s="43" t="s">
        <v>175</v>
      </c>
      <c r="L16" s="43" t="s">
        <v>170</v>
      </c>
      <c r="M16" s="63">
        <v>40</v>
      </c>
      <c r="N16" s="64"/>
      <c r="O16" s="63">
        <f t="shared" si="0"/>
        <v>40</v>
      </c>
      <c r="P16" s="142"/>
      <c r="Q16" s="41"/>
      <c r="R16" s="41"/>
      <c r="S16" s="143"/>
    </row>
    <row r="17" spans="1:19" x14ac:dyDescent="0.25">
      <c r="A17" s="66">
        <v>0</v>
      </c>
      <c r="B17" s="41">
        <v>20504794637</v>
      </c>
      <c r="C17" s="42">
        <v>1</v>
      </c>
      <c r="D17" s="42">
        <v>1</v>
      </c>
      <c r="E17" s="139">
        <v>2015</v>
      </c>
      <c r="F17" s="140" t="s">
        <v>694</v>
      </c>
      <c r="G17" s="141" t="s">
        <v>70</v>
      </c>
      <c r="H17" s="43" t="s">
        <v>174</v>
      </c>
      <c r="I17" s="44">
        <v>42060</v>
      </c>
      <c r="J17" s="44">
        <v>42063</v>
      </c>
      <c r="K17" s="62" t="s">
        <v>176</v>
      </c>
      <c r="L17" s="43" t="s">
        <v>170</v>
      </c>
      <c r="M17" s="64">
        <v>2176.48</v>
      </c>
      <c r="N17" s="64">
        <v>982.22</v>
      </c>
      <c r="O17" s="63">
        <f t="shared" si="0"/>
        <v>3158.7</v>
      </c>
      <c r="P17" s="142"/>
      <c r="Q17" s="143"/>
      <c r="R17" s="41"/>
      <c r="S17" s="143"/>
    </row>
    <row r="18" spans="1:19" x14ac:dyDescent="0.25">
      <c r="A18" s="66">
        <v>9</v>
      </c>
      <c r="B18" s="41">
        <v>20504794637</v>
      </c>
      <c r="C18" s="42">
        <v>1</v>
      </c>
      <c r="D18" s="42">
        <v>1</v>
      </c>
      <c r="E18" s="139">
        <v>2015</v>
      </c>
      <c r="F18" s="140" t="s">
        <v>694</v>
      </c>
      <c r="G18" s="141" t="s">
        <v>159</v>
      </c>
      <c r="H18" s="43" t="s">
        <v>177</v>
      </c>
      <c r="I18" s="44">
        <v>42039</v>
      </c>
      <c r="J18" s="44">
        <v>42042</v>
      </c>
      <c r="K18" s="43" t="s">
        <v>130</v>
      </c>
      <c r="L18" s="43" t="s">
        <v>87</v>
      </c>
      <c r="M18" s="64">
        <v>948.31</v>
      </c>
      <c r="N18" s="64">
        <v>920</v>
      </c>
      <c r="O18" s="63">
        <f t="shared" si="0"/>
        <v>1868.31</v>
      </c>
      <c r="P18" s="142"/>
      <c r="Q18" s="143"/>
      <c r="R18" s="41"/>
      <c r="S18" s="143"/>
    </row>
    <row r="19" spans="1:19" ht="15" customHeight="1" x14ac:dyDescent="0.25">
      <c r="A19" s="66">
        <v>9</v>
      </c>
      <c r="B19" s="41">
        <v>20504794637</v>
      </c>
      <c r="C19" s="42">
        <v>1</v>
      </c>
      <c r="D19" s="42">
        <v>2</v>
      </c>
      <c r="E19" s="139">
        <v>2015</v>
      </c>
      <c r="F19" s="140" t="s">
        <v>694</v>
      </c>
      <c r="G19" s="141" t="s">
        <v>159</v>
      </c>
      <c r="H19" s="43" t="s">
        <v>177</v>
      </c>
      <c r="I19" s="44">
        <v>42039</v>
      </c>
      <c r="J19" s="44">
        <v>42042</v>
      </c>
      <c r="K19" s="43" t="s">
        <v>130</v>
      </c>
      <c r="L19" s="43" t="s">
        <v>87</v>
      </c>
      <c r="M19" s="63">
        <v>100</v>
      </c>
      <c r="N19" s="64"/>
      <c r="O19" s="63">
        <f t="shared" si="0"/>
        <v>100</v>
      </c>
      <c r="P19" s="142"/>
      <c r="Q19" s="41"/>
      <c r="R19" s="41"/>
      <c r="S19" s="143"/>
    </row>
    <row r="20" spans="1:19" x14ac:dyDescent="0.25">
      <c r="A20" s="66">
        <v>0</v>
      </c>
      <c r="B20" s="41">
        <v>20504794637</v>
      </c>
      <c r="C20" s="42">
        <v>1</v>
      </c>
      <c r="D20" s="42">
        <v>2</v>
      </c>
      <c r="E20" s="139">
        <v>2015</v>
      </c>
      <c r="F20" s="140" t="s">
        <v>694</v>
      </c>
      <c r="G20" s="141" t="s">
        <v>166</v>
      </c>
      <c r="H20" s="43" t="s">
        <v>172</v>
      </c>
      <c r="I20" s="44">
        <v>42039</v>
      </c>
      <c r="J20" s="44">
        <v>42040</v>
      </c>
      <c r="K20" s="43" t="s">
        <v>146</v>
      </c>
      <c r="L20" s="43" t="s">
        <v>87</v>
      </c>
      <c r="M20" s="63">
        <f>450+80</f>
        <v>530</v>
      </c>
      <c r="N20" s="63">
        <v>513.33000000000004</v>
      </c>
      <c r="O20" s="63">
        <f t="shared" si="0"/>
        <v>1043.33</v>
      </c>
      <c r="P20" s="142"/>
      <c r="Q20" s="41"/>
      <c r="R20" s="41"/>
      <c r="S20" s="143"/>
    </row>
    <row r="21" spans="1:19" x14ac:dyDescent="0.25">
      <c r="A21" s="66">
        <v>0</v>
      </c>
      <c r="B21" s="41">
        <v>20504794637</v>
      </c>
      <c r="C21" s="42">
        <v>1</v>
      </c>
      <c r="D21" s="42">
        <v>2</v>
      </c>
      <c r="E21" s="139">
        <v>2015</v>
      </c>
      <c r="F21" s="140" t="s">
        <v>694</v>
      </c>
      <c r="G21" s="141" t="s">
        <v>72</v>
      </c>
      <c r="H21" s="43" t="s">
        <v>178</v>
      </c>
      <c r="I21" s="44">
        <v>42040</v>
      </c>
      <c r="J21" s="44">
        <v>42040</v>
      </c>
      <c r="K21" s="43" t="s">
        <v>146</v>
      </c>
      <c r="L21" s="43" t="s">
        <v>179</v>
      </c>
      <c r="M21" s="63">
        <v>700</v>
      </c>
      <c r="N21" s="64">
        <v>160</v>
      </c>
      <c r="O21" s="63">
        <f t="shared" si="0"/>
        <v>860</v>
      </c>
      <c r="P21" s="142"/>
      <c r="Q21" s="41"/>
      <c r="R21" s="41"/>
      <c r="S21" s="143"/>
    </row>
    <row r="22" spans="1:19" x14ac:dyDescent="0.25">
      <c r="A22" s="66">
        <v>0</v>
      </c>
      <c r="B22" s="41">
        <v>20504794637</v>
      </c>
      <c r="C22" s="42">
        <v>1</v>
      </c>
      <c r="D22" s="42">
        <v>2</v>
      </c>
      <c r="E22" s="139">
        <v>2015</v>
      </c>
      <c r="F22" s="140" t="s">
        <v>694</v>
      </c>
      <c r="G22" s="141" t="s">
        <v>72</v>
      </c>
      <c r="H22" s="43" t="s">
        <v>180</v>
      </c>
      <c r="I22" s="44">
        <v>42040</v>
      </c>
      <c r="J22" s="44">
        <v>42040</v>
      </c>
      <c r="K22" s="43" t="s">
        <v>146</v>
      </c>
      <c r="L22" s="43" t="s">
        <v>179</v>
      </c>
      <c r="M22" s="63"/>
      <c r="N22" s="64">
        <v>160</v>
      </c>
      <c r="O22" s="63">
        <f t="shared" si="0"/>
        <v>160</v>
      </c>
      <c r="P22" s="142"/>
      <c r="Q22" s="41"/>
      <c r="R22" s="41"/>
      <c r="S22" s="143"/>
    </row>
    <row r="23" spans="1:19" x14ac:dyDescent="0.25">
      <c r="A23" s="66">
        <v>0</v>
      </c>
      <c r="B23" s="41">
        <v>20504794637</v>
      </c>
      <c r="C23" s="42">
        <v>1</v>
      </c>
      <c r="D23" s="42">
        <v>2</v>
      </c>
      <c r="E23" s="139">
        <v>2015</v>
      </c>
      <c r="F23" s="140" t="s">
        <v>694</v>
      </c>
      <c r="G23" s="141" t="s">
        <v>72</v>
      </c>
      <c r="H23" s="43" t="s">
        <v>181</v>
      </c>
      <c r="I23" s="44">
        <v>42040</v>
      </c>
      <c r="J23" s="44">
        <v>42040</v>
      </c>
      <c r="K23" s="43" t="s">
        <v>146</v>
      </c>
      <c r="L23" s="43" t="s">
        <v>179</v>
      </c>
      <c r="M23" s="63"/>
      <c r="N23" s="64">
        <v>160</v>
      </c>
      <c r="O23" s="63">
        <f t="shared" si="0"/>
        <v>160</v>
      </c>
      <c r="P23" s="142"/>
      <c r="Q23" s="41"/>
      <c r="R23" s="41"/>
      <c r="S23" s="143"/>
    </row>
    <row r="24" spans="1:19" x14ac:dyDescent="0.25">
      <c r="A24" s="66">
        <v>0</v>
      </c>
      <c r="B24" s="41">
        <v>20504794637</v>
      </c>
      <c r="C24" s="42">
        <v>1</v>
      </c>
      <c r="D24" s="42">
        <v>2</v>
      </c>
      <c r="E24" s="139">
        <v>2015</v>
      </c>
      <c r="F24" s="140" t="s">
        <v>694</v>
      </c>
      <c r="G24" s="141" t="s">
        <v>72</v>
      </c>
      <c r="H24" s="43" t="s">
        <v>182</v>
      </c>
      <c r="I24" s="44">
        <v>42040</v>
      </c>
      <c r="J24" s="44">
        <v>42040</v>
      </c>
      <c r="K24" s="43" t="s">
        <v>146</v>
      </c>
      <c r="L24" s="43" t="s">
        <v>179</v>
      </c>
      <c r="M24" s="63">
        <v>700</v>
      </c>
      <c r="N24" s="64">
        <v>160</v>
      </c>
      <c r="O24" s="63">
        <f t="shared" si="0"/>
        <v>860</v>
      </c>
      <c r="P24" s="142"/>
      <c r="Q24" s="41"/>
      <c r="R24" s="41"/>
      <c r="S24" s="143"/>
    </row>
    <row r="25" spans="1:19" x14ac:dyDescent="0.25">
      <c r="A25" s="66">
        <v>0</v>
      </c>
      <c r="B25" s="41">
        <v>20504794637</v>
      </c>
      <c r="C25" s="42">
        <v>1</v>
      </c>
      <c r="D25" s="42">
        <v>2</v>
      </c>
      <c r="E25" s="139">
        <v>2015</v>
      </c>
      <c r="F25" s="140" t="s">
        <v>694</v>
      </c>
      <c r="G25" s="141" t="s">
        <v>72</v>
      </c>
      <c r="H25" s="43" t="s">
        <v>183</v>
      </c>
      <c r="I25" s="44">
        <v>42040</v>
      </c>
      <c r="J25" s="44">
        <v>42040</v>
      </c>
      <c r="K25" s="43" t="s">
        <v>146</v>
      </c>
      <c r="L25" s="43" t="s">
        <v>179</v>
      </c>
      <c r="M25" s="63"/>
      <c r="N25" s="64">
        <v>160</v>
      </c>
      <c r="O25" s="63">
        <f t="shared" si="0"/>
        <v>160</v>
      </c>
      <c r="P25" s="142"/>
      <c r="Q25" s="41"/>
      <c r="R25" s="41"/>
      <c r="S25" s="143"/>
    </row>
    <row r="26" spans="1:19" x14ac:dyDescent="0.25">
      <c r="A26" s="66">
        <v>0</v>
      </c>
      <c r="B26" s="41">
        <v>20504794637</v>
      </c>
      <c r="C26" s="42">
        <v>1</v>
      </c>
      <c r="D26" s="42">
        <v>2</v>
      </c>
      <c r="E26" s="139">
        <v>2015</v>
      </c>
      <c r="F26" s="140" t="s">
        <v>694</v>
      </c>
      <c r="G26" s="141" t="s">
        <v>72</v>
      </c>
      <c r="H26" s="43" t="s">
        <v>184</v>
      </c>
      <c r="I26" s="44">
        <v>42040</v>
      </c>
      <c r="J26" s="44">
        <v>42040</v>
      </c>
      <c r="K26" s="43" t="s">
        <v>146</v>
      </c>
      <c r="L26" s="43" t="s">
        <v>179</v>
      </c>
      <c r="M26" s="63"/>
      <c r="N26" s="64">
        <v>160</v>
      </c>
      <c r="O26" s="63">
        <f t="shared" si="0"/>
        <v>160</v>
      </c>
      <c r="P26" s="142"/>
      <c r="Q26" s="41"/>
      <c r="R26" s="41"/>
      <c r="S26" s="143"/>
    </row>
    <row r="27" spans="1:19" x14ac:dyDescent="0.25">
      <c r="A27" s="66">
        <v>0</v>
      </c>
      <c r="B27" s="41">
        <v>20504794637</v>
      </c>
      <c r="C27" s="42">
        <v>1</v>
      </c>
      <c r="D27" s="42">
        <v>2</v>
      </c>
      <c r="E27" s="139">
        <v>2015</v>
      </c>
      <c r="F27" s="140" t="s">
        <v>694</v>
      </c>
      <c r="G27" s="141" t="s">
        <v>72</v>
      </c>
      <c r="H27" s="43" t="s">
        <v>185</v>
      </c>
      <c r="I27" s="44">
        <v>42040</v>
      </c>
      <c r="J27" s="44">
        <v>42040</v>
      </c>
      <c r="K27" s="43" t="s">
        <v>146</v>
      </c>
      <c r="L27" s="43" t="s">
        <v>179</v>
      </c>
      <c r="M27" s="63"/>
      <c r="N27" s="64">
        <v>160</v>
      </c>
      <c r="O27" s="63">
        <f t="shared" si="0"/>
        <v>160</v>
      </c>
      <c r="P27" s="142"/>
      <c r="Q27" s="41"/>
      <c r="R27" s="41"/>
      <c r="S27" s="143"/>
    </row>
    <row r="28" spans="1:19" x14ac:dyDescent="0.25">
      <c r="A28" s="66">
        <v>0</v>
      </c>
      <c r="B28" s="41">
        <v>20504794637</v>
      </c>
      <c r="C28" s="42">
        <v>1</v>
      </c>
      <c r="D28" s="42">
        <v>1</v>
      </c>
      <c r="E28" s="139">
        <v>2015</v>
      </c>
      <c r="F28" s="140" t="s">
        <v>694</v>
      </c>
      <c r="G28" s="141" t="s">
        <v>72</v>
      </c>
      <c r="H28" s="43" t="s">
        <v>15</v>
      </c>
      <c r="I28" s="44">
        <v>42039</v>
      </c>
      <c r="J28" s="44">
        <v>42041</v>
      </c>
      <c r="K28" s="43" t="s">
        <v>187</v>
      </c>
      <c r="L28" s="43" t="s">
        <v>186</v>
      </c>
      <c r="M28" s="64">
        <v>1298.1099999999999</v>
      </c>
      <c r="N28" s="64">
        <v>675.5</v>
      </c>
      <c r="O28" s="63">
        <f t="shared" si="0"/>
        <v>1973.61</v>
      </c>
      <c r="P28" s="142"/>
      <c r="Q28" s="143"/>
      <c r="R28" s="41"/>
      <c r="S28" s="143"/>
    </row>
    <row r="29" spans="1:19" x14ac:dyDescent="0.25">
      <c r="A29" s="66">
        <v>0</v>
      </c>
      <c r="B29" s="41">
        <v>20504794637</v>
      </c>
      <c r="C29" s="42">
        <v>1</v>
      </c>
      <c r="D29" s="42">
        <v>1</v>
      </c>
      <c r="E29" s="139">
        <v>2015</v>
      </c>
      <c r="F29" s="140" t="s">
        <v>694</v>
      </c>
      <c r="G29" s="141" t="s">
        <v>79</v>
      </c>
      <c r="H29" s="43" t="s">
        <v>38</v>
      </c>
      <c r="I29" s="44">
        <v>42039</v>
      </c>
      <c r="J29" s="44">
        <v>42041</v>
      </c>
      <c r="K29" s="43" t="s">
        <v>116</v>
      </c>
      <c r="L29" s="43" t="s">
        <v>188</v>
      </c>
      <c r="M29" s="64">
        <v>696.27</v>
      </c>
      <c r="N29" s="64">
        <v>640</v>
      </c>
      <c r="O29" s="63">
        <f t="shared" si="0"/>
        <v>1336.27</v>
      </c>
      <c r="P29" s="142"/>
      <c r="Q29" s="143"/>
      <c r="R29" s="41"/>
      <c r="S29" s="143"/>
    </row>
    <row r="30" spans="1:19" x14ac:dyDescent="0.25">
      <c r="A30" s="66">
        <v>0</v>
      </c>
      <c r="B30" s="41">
        <v>20504794637</v>
      </c>
      <c r="C30" s="42">
        <v>1</v>
      </c>
      <c r="D30" s="42">
        <v>1</v>
      </c>
      <c r="E30" s="139">
        <v>2015</v>
      </c>
      <c r="F30" s="140" t="s">
        <v>694</v>
      </c>
      <c r="G30" s="141" t="s">
        <v>79</v>
      </c>
      <c r="H30" s="43" t="s">
        <v>160</v>
      </c>
      <c r="I30" s="44">
        <v>42040</v>
      </c>
      <c r="J30" s="44">
        <v>42042</v>
      </c>
      <c r="K30" s="43" t="s">
        <v>190</v>
      </c>
      <c r="L30" s="43" t="s">
        <v>189</v>
      </c>
      <c r="M30" s="64">
        <v>1282.83</v>
      </c>
      <c r="N30" s="64">
        <v>671.11</v>
      </c>
      <c r="O30" s="63">
        <f t="shared" si="0"/>
        <v>1953.94</v>
      </c>
      <c r="P30" s="142"/>
      <c r="Q30" s="143"/>
      <c r="R30" s="41"/>
      <c r="S30" s="143"/>
    </row>
    <row r="31" spans="1:19" ht="15" customHeight="1" x14ac:dyDescent="0.25">
      <c r="A31" s="66">
        <v>0</v>
      </c>
      <c r="B31" s="41">
        <v>20504794637</v>
      </c>
      <c r="C31" s="42">
        <v>1</v>
      </c>
      <c r="D31" s="42">
        <v>2</v>
      </c>
      <c r="E31" s="139">
        <v>2015</v>
      </c>
      <c r="F31" s="140" t="s">
        <v>694</v>
      </c>
      <c r="G31" s="141" t="s">
        <v>79</v>
      </c>
      <c r="H31" s="43" t="s">
        <v>160</v>
      </c>
      <c r="I31" s="44">
        <v>42040</v>
      </c>
      <c r="J31" s="44">
        <v>42042</v>
      </c>
      <c r="K31" s="43" t="s">
        <v>190</v>
      </c>
      <c r="L31" s="43" t="s">
        <v>189</v>
      </c>
      <c r="M31" s="63">
        <v>300</v>
      </c>
      <c r="N31" s="64"/>
      <c r="O31" s="63">
        <f t="shared" si="0"/>
        <v>300</v>
      </c>
      <c r="P31" s="142"/>
      <c r="Q31" s="41"/>
      <c r="R31" s="41"/>
      <c r="S31" s="143"/>
    </row>
    <row r="32" spans="1:19" x14ac:dyDescent="0.25">
      <c r="A32" s="66">
        <v>0</v>
      </c>
      <c r="B32" s="41">
        <v>20504794637</v>
      </c>
      <c r="C32" s="42">
        <v>1</v>
      </c>
      <c r="D32" s="42">
        <v>2</v>
      </c>
      <c r="E32" s="139">
        <v>2015</v>
      </c>
      <c r="F32" s="140" t="s">
        <v>694</v>
      </c>
      <c r="G32" s="141" t="s">
        <v>85</v>
      </c>
      <c r="H32" s="43" t="s">
        <v>191</v>
      </c>
      <c r="I32" s="44">
        <v>42039</v>
      </c>
      <c r="J32" s="44">
        <v>42040</v>
      </c>
      <c r="K32" s="43" t="s">
        <v>146</v>
      </c>
      <c r="L32" s="43" t="s">
        <v>86</v>
      </c>
      <c r="M32" s="63">
        <v>100</v>
      </c>
      <c r="N32" s="63">
        <v>400</v>
      </c>
      <c r="O32" s="63">
        <f t="shared" si="0"/>
        <v>500</v>
      </c>
      <c r="P32" s="142"/>
      <c r="Q32" s="41"/>
      <c r="R32" s="41"/>
      <c r="S32" s="143"/>
    </row>
    <row r="33" spans="1:19" x14ac:dyDescent="0.25">
      <c r="A33" s="66">
        <v>0</v>
      </c>
      <c r="B33" s="41">
        <v>20504794637</v>
      </c>
      <c r="C33" s="42">
        <v>1</v>
      </c>
      <c r="D33" s="42">
        <v>1</v>
      </c>
      <c r="E33" s="139">
        <v>2015</v>
      </c>
      <c r="F33" s="140" t="s">
        <v>694</v>
      </c>
      <c r="G33" s="141" t="s">
        <v>85</v>
      </c>
      <c r="H33" s="43" t="s">
        <v>192</v>
      </c>
      <c r="I33" s="44">
        <v>42039</v>
      </c>
      <c r="J33" s="44">
        <v>42045</v>
      </c>
      <c r="K33" s="43" t="s">
        <v>194</v>
      </c>
      <c r="L33" s="43" t="s">
        <v>193</v>
      </c>
      <c r="M33" s="64">
        <v>795.12</v>
      </c>
      <c r="N33" s="64">
        <v>1941</v>
      </c>
      <c r="O33" s="63">
        <f t="shared" si="0"/>
        <v>2736.12</v>
      </c>
      <c r="P33" s="142"/>
      <c r="Q33" s="143"/>
      <c r="R33" s="41"/>
      <c r="S33" s="143"/>
    </row>
    <row r="34" spans="1:19" ht="15" customHeight="1" x14ac:dyDescent="0.25">
      <c r="A34" s="66">
        <v>0</v>
      </c>
      <c r="B34" s="41">
        <v>20504794637</v>
      </c>
      <c r="C34" s="42">
        <v>1</v>
      </c>
      <c r="D34" s="42">
        <v>2</v>
      </c>
      <c r="E34" s="139">
        <v>2015</v>
      </c>
      <c r="F34" s="140" t="s">
        <v>694</v>
      </c>
      <c r="G34" s="141" t="s">
        <v>85</v>
      </c>
      <c r="H34" s="43" t="s">
        <v>192</v>
      </c>
      <c r="I34" s="44">
        <v>42039</v>
      </c>
      <c r="J34" s="44">
        <v>42045</v>
      </c>
      <c r="K34" s="43" t="s">
        <v>194</v>
      </c>
      <c r="L34" s="43" t="s">
        <v>193</v>
      </c>
      <c r="M34" s="63">
        <v>800</v>
      </c>
      <c r="N34" s="64"/>
      <c r="O34" s="63">
        <f t="shared" si="0"/>
        <v>800</v>
      </c>
      <c r="P34" s="142"/>
      <c r="Q34" s="41"/>
      <c r="R34" s="41"/>
      <c r="S34" s="143"/>
    </row>
    <row r="35" spans="1:19" x14ac:dyDescent="0.25">
      <c r="A35" s="66">
        <v>0</v>
      </c>
      <c r="B35" s="41">
        <v>20504794637</v>
      </c>
      <c r="C35" s="42">
        <v>1</v>
      </c>
      <c r="D35" s="42">
        <v>2</v>
      </c>
      <c r="E35" s="139">
        <v>2015</v>
      </c>
      <c r="F35" s="140" t="s">
        <v>694</v>
      </c>
      <c r="G35" s="141" t="s">
        <v>85</v>
      </c>
      <c r="H35" s="43" t="s">
        <v>195</v>
      </c>
      <c r="I35" s="44">
        <v>42044</v>
      </c>
      <c r="J35" s="44">
        <v>42048</v>
      </c>
      <c r="K35" s="43" t="s">
        <v>197</v>
      </c>
      <c r="L35" s="43" t="s">
        <v>196</v>
      </c>
      <c r="M35" s="63">
        <v>450</v>
      </c>
      <c r="N35" s="63">
        <v>1373</v>
      </c>
      <c r="O35" s="63">
        <f t="shared" si="0"/>
        <v>1823</v>
      </c>
      <c r="P35" s="142"/>
      <c r="Q35" s="41"/>
      <c r="R35" s="41"/>
      <c r="S35" s="143"/>
    </row>
    <row r="36" spans="1:19" x14ac:dyDescent="0.25">
      <c r="A36" s="66">
        <v>0</v>
      </c>
      <c r="B36" s="41">
        <v>20504794637</v>
      </c>
      <c r="C36" s="42">
        <v>1</v>
      </c>
      <c r="D36" s="42">
        <v>1</v>
      </c>
      <c r="E36" s="139">
        <v>2015</v>
      </c>
      <c r="F36" s="140" t="s">
        <v>694</v>
      </c>
      <c r="G36" s="141" t="s">
        <v>79</v>
      </c>
      <c r="H36" s="43" t="s">
        <v>198</v>
      </c>
      <c r="I36" s="44">
        <v>42041</v>
      </c>
      <c r="J36" s="44">
        <v>42043</v>
      </c>
      <c r="K36" s="43" t="s">
        <v>116</v>
      </c>
      <c r="L36" s="43" t="s">
        <v>106</v>
      </c>
      <c r="M36" s="64">
        <v>1157.71</v>
      </c>
      <c r="N36" s="64">
        <v>693.33</v>
      </c>
      <c r="O36" s="63">
        <f t="shared" si="0"/>
        <v>1851.04</v>
      </c>
      <c r="P36" s="142"/>
      <c r="Q36" s="143"/>
      <c r="R36" s="41"/>
      <c r="S36" s="143"/>
    </row>
    <row r="37" spans="1:19" x14ac:dyDescent="0.25">
      <c r="A37" s="66">
        <v>0</v>
      </c>
      <c r="B37" s="41">
        <v>20504794637</v>
      </c>
      <c r="C37" s="42">
        <v>1</v>
      </c>
      <c r="D37" s="42">
        <v>2</v>
      </c>
      <c r="E37" s="139">
        <v>2015</v>
      </c>
      <c r="F37" s="140" t="s">
        <v>694</v>
      </c>
      <c r="G37" s="141" t="s">
        <v>70</v>
      </c>
      <c r="H37" s="43" t="s">
        <v>67</v>
      </c>
      <c r="I37" s="44">
        <v>42041</v>
      </c>
      <c r="J37" s="44">
        <v>42041</v>
      </c>
      <c r="K37" s="43" t="s">
        <v>199</v>
      </c>
      <c r="L37" s="43" t="s">
        <v>186</v>
      </c>
      <c r="M37" s="63">
        <v>40</v>
      </c>
      <c r="N37" s="63">
        <v>320</v>
      </c>
      <c r="O37" s="63">
        <f t="shared" si="0"/>
        <v>360</v>
      </c>
      <c r="P37" s="142"/>
      <c r="Q37" s="41"/>
      <c r="R37" s="41"/>
      <c r="S37" s="143"/>
    </row>
    <row r="38" spans="1:19" x14ac:dyDescent="0.25">
      <c r="A38" s="66">
        <v>0</v>
      </c>
      <c r="B38" s="41">
        <v>20504794637</v>
      </c>
      <c r="C38" s="42">
        <v>1</v>
      </c>
      <c r="D38" s="42">
        <v>1</v>
      </c>
      <c r="E38" s="139">
        <v>2015</v>
      </c>
      <c r="F38" s="140" t="s">
        <v>694</v>
      </c>
      <c r="G38" s="141" t="s">
        <v>79</v>
      </c>
      <c r="H38" s="43" t="s">
        <v>200</v>
      </c>
      <c r="I38" s="44">
        <v>42043</v>
      </c>
      <c r="J38" s="44">
        <v>42045</v>
      </c>
      <c r="K38" s="43" t="s">
        <v>116</v>
      </c>
      <c r="L38" s="43" t="s">
        <v>201</v>
      </c>
      <c r="M38" s="64">
        <v>1088.9000000000001</v>
      </c>
      <c r="N38" s="64">
        <v>664.44</v>
      </c>
      <c r="O38" s="63">
        <f t="shared" si="0"/>
        <v>1753.3400000000001</v>
      </c>
      <c r="P38" s="142"/>
      <c r="Q38" s="143"/>
      <c r="R38" s="41"/>
      <c r="S38" s="143"/>
    </row>
    <row r="39" spans="1:19" x14ac:dyDescent="0.25">
      <c r="A39" s="66">
        <v>0</v>
      </c>
      <c r="B39" s="41">
        <v>20504794637</v>
      </c>
      <c r="C39" s="42">
        <v>1</v>
      </c>
      <c r="D39" s="42">
        <v>1</v>
      </c>
      <c r="E39" s="139">
        <v>2015</v>
      </c>
      <c r="F39" s="140" t="s">
        <v>694</v>
      </c>
      <c r="G39" s="141" t="s">
        <v>79</v>
      </c>
      <c r="H39" s="43" t="s">
        <v>202</v>
      </c>
      <c r="I39" s="44">
        <v>42043</v>
      </c>
      <c r="J39" s="44">
        <v>42045</v>
      </c>
      <c r="K39" s="43" t="s">
        <v>116</v>
      </c>
      <c r="L39" s="43" t="s">
        <v>201</v>
      </c>
      <c r="M39" s="63"/>
      <c r="N39" s="64">
        <v>664.44</v>
      </c>
      <c r="O39" s="63">
        <f t="shared" si="0"/>
        <v>664.44</v>
      </c>
      <c r="P39" s="142"/>
      <c r="Q39" s="143"/>
      <c r="R39" s="41"/>
      <c r="S39" s="143"/>
    </row>
    <row r="40" spans="1:19" x14ac:dyDescent="0.25">
      <c r="A40" s="66">
        <v>0</v>
      </c>
      <c r="B40" s="41">
        <v>20504794637</v>
      </c>
      <c r="C40" s="42">
        <v>1</v>
      </c>
      <c r="D40" s="42">
        <v>2</v>
      </c>
      <c r="E40" s="139">
        <v>2015</v>
      </c>
      <c r="F40" s="140" t="s">
        <v>694</v>
      </c>
      <c r="G40" s="141" t="s">
        <v>85</v>
      </c>
      <c r="H40" s="43" t="s">
        <v>152</v>
      </c>
      <c r="I40" s="44">
        <v>42052</v>
      </c>
      <c r="J40" s="44">
        <v>42052</v>
      </c>
      <c r="K40" s="43" t="s">
        <v>204</v>
      </c>
      <c r="L40" s="43" t="s">
        <v>203</v>
      </c>
      <c r="M40" s="63">
        <v>70</v>
      </c>
      <c r="N40" s="64">
        <v>320</v>
      </c>
      <c r="O40" s="63">
        <f t="shared" si="0"/>
        <v>390</v>
      </c>
      <c r="P40" s="142"/>
      <c r="Q40" s="41"/>
      <c r="R40" s="41"/>
      <c r="S40" s="143"/>
    </row>
    <row r="41" spans="1:19" x14ac:dyDescent="0.25">
      <c r="A41" s="66">
        <v>0</v>
      </c>
      <c r="B41" s="41">
        <v>20504794637</v>
      </c>
      <c r="C41" s="42">
        <v>1</v>
      </c>
      <c r="D41" s="42">
        <v>2</v>
      </c>
      <c r="E41" s="139">
        <v>2015</v>
      </c>
      <c r="F41" s="140" t="s">
        <v>694</v>
      </c>
      <c r="G41" s="141" t="s">
        <v>85</v>
      </c>
      <c r="H41" s="43" t="s">
        <v>152</v>
      </c>
      <c r="I41" s="44">
        <v>42044</v>
      </c>
      <c r="J41" s="44">
        <v>42044</v>
      </c>
      <c r="K41" s="43" t="s">
        <v>206</v>
      </c>
      <c r="L41" s="43" t="s">
        <v>205</v>
      </c>
      <c r="M41" s="63">
        <v>100</v>
      </c>
      <c r="N41" s="64">
        <v>320</v>
      </c>
      <c r="O41" s="63">
        <f t="shared" si="0"/>
        <v>420</v>
      </c>
      <c r="P41" s="142"/>
      <c r="Q41" s="41"/>
      <c r="R41" s="41"/>
      <c r="S41" s="143"/>
    </row>
    <row r="42" spans="1:19" x14ac:dyDescent="0.25">
      <c r="A42" s="66">
        <v>0</v>
      </c>
      <c r="B42" s="41">
        <v>20504794637</v>
      </c>
      <c r="C42" s="42">
        <v>1</v>
      </c>
      <c r="D42" s="42">
        <v>2</v>
      </c>
      <c r="E42" s="139">
        <v>2015</v>
      </c>
      <c r="F42" s="140" t="s">
        <v>694</v>
      </c>
      <c r="G42" s="141" t="s">
        <v>70</v>
      </c>
      <c r="H42" s="43" t="s">
        <v>68</v>
      </c>
      <c r="I42" s="44">
        <v>42044</v>
      </c>
      <c r="J42" s="44">
        <v>42046</v>
      </c>
      <c r="K42" s="43" t="s">
        <v>207</v>
      </c>
      <c r="L42" s="43" t="s">
        <v>179</v>
      </c>
      <c r="M42" s="63">
        <v>70</v>
      </c>
      <c r="N42" s="63">
        <v>560</v>
      </c>
      <c r="O42" s="63">
        <f t="shared" si="0"/>
        <v>630</v>
      </c>
      <c r="P42" s="142"/>
      <c r="Q42" s="41"/>
      <c r="R42" s="41"/>
      <c r="S42" s="143"/>
    </row>
    <row r="43" spans="1:19" x14ac:dyDescent="0.25">
      <c r="A43" s="66">
        <v>0</v>
      </c>
      <c r="B43" s="41">
        <v>20504794637</v>
      </c>
      <c r="C43" s="42">
        <v>1</v>
      </c>
      <c r="D43" s="42">
        <v>2</v>
      </c>
      <c r="E43" s="139">
        <v>2015</v>
      </c>
      <c r="F43" s="140" t="s">
        <v>694</v>
      </c>
      <c r="G43" s="141" t="s">
        <v>70</v>
      </c>
      <c r="H43" s="43" t="s">
        <v>68</v>
      </c>
      <c r="I43" s="44">
        <v>42051</v>
      </c>
      <c r="J43" s="44">
        <v>42054</v>
      </c>
      <c r="K43" s="43" t="s">
        <v>115</v>
      </c>
      <c r="L43" s="43" t="s">
        <v>179</v>
      </c>
      <c r="M43" s="63">
        <v>140</v>
      </c>
      <c r="N43" s="63">
        <v>960</v>
      </c>
      <c r="O43" s="63">
        <f t="shared" si="0"/>
        <v>1100</v>
      </c>
      <c r="P43" s="142"/>
      <c r="Q43" s="41"/>
      <c r="R43" s="41"/>
      <c r="S43" s="143"/>
    </row>
    <row r="44" spans="1:19" x14ac:dyDescent="0.25">
      <c r="A44" s="66">
        <v>0</v>
      </c>
      <c r="B44" s="41">
        <v>20504794637</v>
      </c>
      <c r="C44" s="42">
        <v>1</v>
      </c>
      <c r="D44" s="42">
        <v>2</v>
      </c>
      <c r="E44" s="139">
        <v>2015</v>
      </c>
      <c r="F44" s="140" t="s">
        <v>694</v>
      </c>
      <c r="G44" s="141" t="s">
        <v>166</v>
      </c>
      <c r="H44" s="43" t="s">
        <v>209</v>
      </c>
      <c r="I44" s="44">
        <v>42040</v>
      </c>
      <c r="J44" s="44">
        <v>42040</v>
      </c>
      <c r="K44" s="43" t="s">
        <v>146</v>
      </c>
      <c r="L44" s="43" t="s">
        <v>88</v>
      </c>
      <c r="M44" s="63">
        <v>510</v>
      </c>
      <c r="N44" s="63">
        <v>320</v>
      </c>
      <c r="O44" s="63">
        <f t="shared" si="0"/>
        <v>830</v>
      </c>
      <c r="P44" s="142"/>
      <c r="Q44" s="41"/>
      <c r="R44" s="41"/>
      <c r="S44" s="143"/>
    </row>
    <row r="45" spans="1:19" x14ac:dyDescent="0.25">
      <c r="A45" s="66">
        <v>0</v>
      </c>
      <c r="B45" s="41">
        <v>20504794637</v>
      </c>
      <c r="C45" s="42">
        <v>1</v>
      </c>
      <c r="D45" s="42">
        <v>1</v>
      </c>
      <c r="E45" s="139">
        <v>2015</v>
      </c>
      <c r="F45" s="140" t="s">
        <v>694</v>
      </c>
      <c r="G45" s="141" t="s">
        <v>75</v>
      </c>
      <c r="H45" s="43" t="s">
        <v>210</v>
      </c>
      <c r="I45" s="44">
        <v>42039</v>
      </c>
      <c r="J45" s="44">
        <v>42040</v>
      </c>
      <c r="K45" s="43" t="s">
        <v>117</v>
      </c>
      <c r="L45" s="43" t="s">
        <v>87</v>
      </c>
      <c r="M45" s="63"/>
      <c r="N45" s="64">
        <v>640</v>
      </c>
      <c r="O45" s="63">
        <f t="shared" si="0"/>
        <v>640</v>
      </c>
      <c r="P45" s="142"/>
      <c r="Q45" s="143"/>
      <c r="R45" s="41"/>
      <c r="S45" s="143"/>
    </row>
    <row r="46" spans="1:19" x14ac:dyDescent="0.25">
      <c r="A46" s="66">
        <v>0</v>
      </c>
      <c r="B46" s="41">
        <v>20504794637</v>
      </c>
      <c r="C46" s="42">
        <v>1</v>
      </c>
      <c r="D46" s="42">
        <v>1</v>
      </c>
      <c r="E46" s="139">
        <v>2015</v>
      </c>
      <c r="F46" s="140" t="s">
        <v>694</v>
      </c>
      <c r="G46" s="141" t="s">
        <v>75</v>
      </c>
      <c r="H46" s="43" t="s">
        <v>211</v>
      </c>
      <c r="I46" s="44">
        <v>42039</v>
      </c>
      <c r="J46" s="44">
        <v>42040</v>
      </c>
      <c r="K46" s="43" t="s">
        <v>212</v>
      </c>
      <c r="L46" s="43" t="s">
        <v>87</v>
      </c>
      <c r="M46" s="63"/>
      <c r="N46" s="64">
        <v>640</v>
      </c>
      <c r="O46" s="63">
        <f t="shared" si="0"/>
        <v>640</v>
      </c>
      <c r="P46" s="142"/>
      <c r="Q46" s="143"/>
      <c r="R46" s="41"/>
      <c r="S46" s="143"/>
    </row>
    <row r="47" spans="1:19" x14ac:dyDescent="0.25">
      <c r="A47" s="66">
        <v>9</v>
      </c>
      <c r="B47" s="41">
        <v>20504794637</v>
      </c>
      <c r="C47" s="42">
        <v>1</v>
      </c>
      <c r="D47" s="42">
        <v>1</v>
      </c>
      <c r="E47" s="139">
        <v>2015</v>
      </c>
      <c r="F47" s="140" t="s">
        <v>694</v>
      </c>
      <c r="G47" s="141" t="s">
        <v>76</v>
      </c>
      <c r="H47" s="43" t="s">
        <v>213</v>
      </c>
      <c r="I47" s="44">
        <v>42051</v>
      </c>
      <c r="J47" s="44">
        <v>42053</v>
      </c>
      <c r="K47" s="44" t="s">
        <v>215</v>
      </c>
      <c r="L47" s="43" t="s">
        <v>214</v>
      </c>
      <c r="M47" s="63"/>
      <c r="N47" s="64">
        <v>790</v>
      </c>
      <c r="O47" s="63">
        <f t="shared" si="0"/>
        <v>790</v>
      </c>
      <c r="P47" s="142"/>
      <c r="Q47" s="143"/>
      <c r="R47" s="41"/>
      <c r="S47" s="143"/>
    </row>
    <row r="48" spans="1:19" ht="15" customHeight="1" x14ac:dyDescent="0.25">
      <c r="A48" s="66">
        <v>9</v>
      </c>
      <c r="B48" s="41">
        <v>20504794637</v>
      </c>
      <c r="C48" s="42">
        <v>1</v>
      </c>
      <c r="D48" s="42">
        <v>2</v>
      </c>
      <c r="E48" s="139">
        <v>2015</v>
      </c>
      <c r="F48" s="140" t="s">
        <v>694</v>
      </c>
      <c r="G48" s="141" t="s">
        <v>76</v>
      </c>
      <c r="H48" s="43" t="s">
        <v>213</v>
      </c>
      <c r="I48" s="44">
        <v>42051</v>
      </c>
      <c r="J48" s="44">
        <v>42053</v>
      </c>
      <c r="K48" s="44" t="s">
        <v>215</v>
      </c>
      <c r="L48" s="43" t="s">
        <v>214</v>
      </c>
      <c r="M48" s="63">
        <v>106.5</v>
      </c>
      <c r="N48" s="64"/>
      <c r="O48" s="63">
        <f t="shared" si="0"/>
        <v>106.5</v>
      </c>
      <c r="P48" s="142"/>
      <c r="Q48" s="41"/>
      <c r="R48" s="41"/>
      <c r="S48" s="143"/>
    </row>
    <row r="49" spans="1:19" x14ac:dyDescent="0.25">
      <c r="A49" s="66">
        <v>0</v>
      </c>
      <c r="B49" s="41">
        <v>20504794637</v>
      </c>
      <c r="C49" s="42">
        <v>1</v>
      </c>
      <c r="D49" s="42">
        <v>2</v>
      </c>
      <c r="E49" s="139">
        <v>2015</v>
      </c>
      <c r="F49" s="140" t="s">
        <v>694</v>
      </c>
      <c r="G49" s="141" t="s">
        <v>75</v>
      </c>
      <c r="H49" s="43" t="s">
        <v>216</v>
      </c>
      <c r="I49" s="44">
        <v>42040</v>
      </c>
      <c r="J49" s="44">
        <v>42040</v>
      </c>
      <c r="K49" s="43" t="s">
        <v>146</v>
      </c>
      <c r="L49" s="43" t="s">
        <v>86</v>
      </c>
      <c r="M49" s="65">
        <v>480</v>
      </c>
      <c r="N49" s="64">
        <v>320</v>
      </c>
      <c r="O49" s="63">
        <f t="shared" si="0"/>
        <v>800</v>
      </c>
      <c r="P49" s="142"/>
      <c r="Q49" s="41"/>
      <c r="R49" s="41"/>
      <c r="S49" s="143"/>
    </row>
    <row r="50" spans="1:19" x14ac:dyDescent="0.25">
      <c r="A50" s="66">
        <v>0</v>
      </c>
      <c r="B50" s="41">
        <v>20504794637</v>
      </c>
      <c r="C50" s="42">
        <v>1</v>
      </c>
      <c r="D50" s="42">
        <v>1</v>
      </c>
      <c r="E50" s="139">
        <v>2015</v>
      </c>
      <c r="F50" s="140" t="s">
        <v>694</v>
      </c>
      <c r="G50" s="141" t="s">
        <v>76</v>
      </c>
      <c r="H50" s="43" t="s">
        <v>35</v>
      </c>
      <c r="I50" s="44">
        <v>42040</v>
      </c>
      <c r="J50" s="44">
        <v>42041</v>
      </c>
      <c r="K50" s="43" t="s">
        <v>218</v>
      </c>
      <c r="L50" s="43" t="s">
        <v>217</v>
      </c>
      <c r="M50" s="64">
        <v>1085.8900000000001</v>
      </c>
      <c r="N50" s="64">
        <v>444.44</v>
      </c>
      <c r="O50" s="63">
        <f t="shared" si="0"/>
        <v>1530.3300000000002</v>
      </c>
      <c r="P50" s="142"/>
      <c r="Q50" s="143"/>
      <c r="R50" s="41"/>
      <c r="S50" s="143"/>
    </row>
    <row r="51" spans="1:19" ht="15" customHeight="1" x14ac:dyDescent="0.25">
      <c r="A51" s="66">
        <v>0</v>
      </c>
      <c r="B51" s="41">
        <v>20504794637</v>
      </c>
      <c r="C51" s="42">
        <v>1</v>
      </c>
      <c r="D51" s="42">
        <v>2</v>
      </c>
      <c r="E51" s="139">
        <v>2015</v>
      </c>
      <c r="F51" s="140" t="s">
        <v>694</v>
      </c>
      <c r="G51" s="141" t="s">
        <v>76</v>
      </c>
      <c r="H51" s="43" t="s">
        <v>35</v>
      </c>
      <c r="I51" s="44">
        <v>42040</v>
      </c>
      <c r="J51" s="44">
        <v>42041</v>
      </c>
      <c r="K51" s="43" t="s">
        <v>218</v>
      </c>
      <c r="L51" s="43" t="s">
        <v>217</v>
      </c>
      <c r="M51" s="63">
        <v>100</v>
      </c>
      <c r="N51" s="63"/>
      <c r="O51" s="63">
        <f t="shared" si="0"/>
        <v>100</v>
      </c>
      <c r="P51" s="142"/>
      <c r="Q51" s="41"/>
      <c r="R51" s="41"/>
      <c r="S51" s="143"/>
    </row>
    <row r="52" spans="1:19" x14ac:dyDescent="0.25">
      <c r="A52" s="66">
        <v>0</v>
      </c>
      <c r="B52" s="41">
        <v>20504794637</v>
      </c>
      <c r="C52" s="42">
        <v>1</v>
      </c>
      <c r="D52" s="42">
        <v>2</v>
      </c>
      <c r="E52" s="139">
        <v>2015</v>
      </c>
      <c r="F52" s="140" t="s">
        <v>694</v>
      </c>
      <c r="G52" s="141" t="s">
        <v>76</v>
      </c>
      <c r="H52" s="43" t="s">
        <v>36</v>
      </c>
      <c r="I52" s="44">
        <v>42040</v>
      </c>
      <c r="J52" s="44">
        <v>42040</v>
      </c>
      <c r="K52" s="43" t="s">
        <v>220</v>
      </c>
      <c r="L52" s="43" t="s">
        <v>219</v>
      </c>
      <c r="M52" s="63"/>
      <c r="N52" s="63">
        <v>320</v>
      </c>
      <c r="O52" s="63">
        <f t="shared" si="0"/>
        <v>320</v>
      </c>
      <c r="P52" s="142"/>
      <c r="Q52" s="41"/>
      <c r="R52" s="41"/>
      <c r="S52" s="143"/>
    </row>
    <row r="53" spans="1:19" x14ac:dyDescent="0.25">
      <c r="A53" s="66">
        <v>0</v>
      </c>
      <c r="B53" s="41">
        <v>20504794637</v>
      </c>
      <c r="C53" s="42">
        <v>1</v>
      </c>
      <c r="D53" s="42">
        <v>2</v>
      </c>
      <c r="E53" s="139">
        <v>2015</v>
      </c>
      <c r="F53" s="140" t="s">
        <v>694</v>
      </c>
      <c r="G53" s="141" t="s">
        <v>76</v>
      </c>
      <c r="H53" s="43" t="s">
        <v>221</v>
      </c>
      <c r="I53" s="44">
        <v>42040</v>
      </c>
      <c r="J53" s="44">
        <v>42040</v>
      </c>
      <c r="K53" s="43" t="s">
        <v>220</v>
      </c>
      <c r="L53" s="43" t="s">
        <v>219</v>
      </c>
      <c r="M53" s="63">
        <v>460</v>
      </c>
      <c r="N53" s="63">
        <v>320</v>
      </c>
      <c r="O53" s="63">
        <f t="shared" si="0"/>
        <v>780</v>
      </c>
      <c r="P53" s="142"/>
      <c r="Q53" s="41"/>
      <c r="R53" s="41"/>
      <c r="S53" s="143"/>
    </row>
    <row r="54" spans="1:19" x14ac:dyDescent="0.25">
      <c r="A54" s="66">
        <v>9</v>
      </c>
      <c r="B54" s="41">
        <v>20504794637</v>
      </c>
      <c r="C54" s="42">
        <v>1</v>
      </c>
      <c r="D54" s="42">
        <v>2</v>
      </c>
      <c r="E54" s="139">
        <v>2015</v>
      </c>
      <c r="F54" s="140" t="s">
        <v>694</v>
      </c>
      <c r="G54" s="141" t="s">
        <v>76</v>
      </c>
      <c r="H54" s="43" t="s">
        <v>222</v>
      </c>
      <c r="I54" s="44">
        <v>42058</v>
      </c>
      <c r="J54" s="44">
        <v>42059</v>
      </c>
      <c r="K54" s="43" t="s">
        <v>128</v>
      </c>
      <c r="L54" s="43" t="s">
        <v>223</v>
      </c>
      <c r="M54" s="63"/>
      <c r="N54" s="63">
        <v>373.33</v>
      </c>
      <c r="O54" s="63">
        <f t="shared" si="0"/>
        <v>373.33</v>
      </c>
      <c r="P54" s="142"/>
      <c r="Q54" s="41"/>
      <c r="R54" s="41"/>
      <c r="S54" s="143"/>
    </row>
    <row r="55" spans="1:19" x14ac:dyDescent="0.25">
      <c r="A55" s="66">
        <v>9</v>
      </c>
      <c r="B55" s="41">
        <v>20504794637</v>
      </c>
      <c r="C55" s="42">
        <v>1</v>
      </c>
      <c r="D55" s="42">
        <v>2</v>
      </c>
      <c r="E55" s="139">
        <v>2015</v>
      </c>
      <c r="F55" s="140" t="s">
        <v>694</v>
      </c>
      <c r="G55" s="141" t="s">
        <v>76</v>
      </c>
      <c r="H55" s="43" t="s">
        <v>222</v>
      </c>
      <c r="I55" s="44">
        <v>42044</v>
      </c>
      <c r="J55" s="44">
        <v>42045</v>
      </c>
      <c r="K55" s="43" t="s">
        <v>117</v>
      </c>
      <c r="L55" s="43" t="s">
        <v>224</v>
      </c>
      <c r="M55" s="63">
        <v>106.5</v>
      </c>
      <c r="N55" s="63">
        <v>476.66</v>
      </c>
      <c r="O55" s="63">
        <f t="shared" si="0"/>
        <v>583.16000000000008</v>
      </c>
      <c r="P55" s="142"/>
      <c r="Q55" s="41"/>
      <c r="R55" s="41"/>
      <c r="S55" s="143"/>
    </row>
    <row r="56" spans="1:19" x14ac:dyDescent="0.25">
      <c r="A56" s="66">
        <v>9</v>
      </c>
      <c r="B56" s="41">
        <v>20504794637</v>
      </c>
      <c r="C56" s="42">
        <v>1</v>
      </c>
      <c r="D56" s="42">
        <v>2</v>
      </c>
      <c r="E56" s="139">
        <v>2015</v>
      </c>
      <c r="F56" s="140" t="s">
        <v>694</v>
      </c>
      <c r="G56" s="141" t="s">
        <v>76</v>
      </c>
      <c r="H56" s="43" t="s">
        <v>225</v>
      </c>
      <c r="I56" s="44">
        <v>42045</v>
      </c>
      <c r="J56" s="44">
        <v>42047</v>
      </c>
      <c r="K56" s="43" t="s">
        <v>227</v>
      </c>
      <c r="L56" s="43" t="s">
        <v>226</v>
      </c>
      <c r="M56" s="63">
        <v>106.5</v>
      </c>
      <c r="N56" s="63">
        <v>693.33</v>
      </c>
      <c r="O56" s="63">
        <f t="shared" si="0"/>
        <v>799.83</v>
      </c>
      <c r="P56" s="142"/>
      <c r="Q56" s="41"/>
      <c r="R56" s="41"/>
      <c r="S56" s="143"/>
    </row>
    <row r="57" spans="1:19" x14ac:dyDescent="0.25">
      <c r="A57" s="66">
        <v>0</v>
      </c>
      <c r="B57" s="41">
        <v>20504794637</v>
      </c>
      <c r="C57" s="42">
        <v>1</v>
      </c>
      <c r="D57" s="42">
        <v>2</v>
      </c>
      <c r="E57" s="139">
        <v>2015</v>
      </c>
      <c r="F57" s="140" t="s">
        <v>694</v>
      </c>
      <c r="G57" s="141" t="s">
        <v>166</v>
      </c>
      <c r="H57" s="43" t="s">
        <v>228</v>
      </c>
      <c r="I57" s="44">
        <v>42040</v>
      </c>
      <c r="J57" s="44">
        <v>42040</v>
      </c>
      <c r="K57" s="43" t="s">
        <v>146</v>
      </c>
      <c r="L57" s="43" t="s">
        <v>86</v>
      </c>
      <c r="M57" s="63"/>
      <c r="N57" s="63">
        <v>320</v>
      </c>
      <c r="O57" s="63">
        <f t="shared" si="0"/>
        <v>320</v>
      </c>
      <c r="P57" s="142"/>
      <c r="Q57" s="41"/>
      <c r="R57" s="41"/>
      <c r="S57" s="143"/>
    </row>
    <row r="58" spans="1:19" x14ac:dyDescent="0.25">
      <c r="A58" s="66">
        <v>9</v>
      </c>
      <c r="B58" s="41">
        <v>20504794637</v>
      </c>
      <c r="C58" s="42">
        <v>1</v>
      </c>
      <c r="D58" s="42">
        <v>2</v>
      </c>
      <c r="E58" s="139">
        <v>2015</v>
      </c>
      <c r="F58" s="140" t="s">
        <v>694</v>
      </c>
      <c r="G58" s="141" t="s">
        <v>76</v>
      </c>
      <c r="H58" s="43" t="s">
        <v>229</v>
      </c>
      <c r="I58" s="44">
        <v>42040</v>
      </c>
      <c r="J58" s="44">
        <v>42041</v>
      </c>
      <c r="K58" s="43" t="s">
        <v>231</v>
      </c>
      <c r="L58" s="43" t="s">
        <v>230</v>
      </c>
      <c r="M58" s="63"/>
      <c r="N58" s="64">
        <v>450</v>
      </c>
      <c r="O58" s="63">
        <f t="shared" si="0"/>
        <v>450</v>
      </c>
      <c r="P58" s="142"/>
      <c r="Q58" s="143"/>
      <c r="R58" s="41"/>
      <c r="S58" s="143"/>
    </row>
    <row r="59" spans="1:19" ht="15" customHeight="1" x14ac:dyDescent="0.25">
      <c r="A59" s="66">
        <v>9</v>
      </c>
      <c r="B59" s="41">
        <v>20504794637</v>
      </c>
      <c r="C59" s="42">
        <v>1</v>
      </c>
      <c r="D59" s="42">
        <v>2</v>
      </c>
      <c r="E59" s="139">
        <v>2015</v>
      </c>
      <c r="F59" s="140" t="s">
        <v>694</v>
      </c>
      <c r="G59" s="141" t="s">
        <v>76</v>
      </c>
      <c r="H59" s="43" t="s">
        <v>229</v>
      </c>
      <c r="I59" s="44">
        <v>42040</v>
      </c>
      <c r="J59" s="44">
        <v>42041</v>
      </c>
      <c r="K59" s="43" t="s">
        <v>231</v>
      </c>
      <c r="L59" s="43" t="s">
        <v>230</v>
      </c>
      <c r="M59" s="63">
        <v>106.5</v>
      </c>
      <c r="N59" s="63"/>
      <c r="O59" s="63">
        <f t="shared" si="0"/>
        <v>106.5</v>
      </c>
      <c r="P59" s="142"/>
      <c r="Q59" s="41"/>
      <c r="R59" s="41"/>
      <c r="S59" s="143"/>
    </row>
    <row r="60" spans="1:19" x14ac:dyDescent="0.25">
      <c r="A60" s="66">
        <v>1</v>
      </c>
      <c r="B60" s="41">
        <v>20504794637</v>
      </c>
      <c r="C60" s="42">
        <v>1</v>
      </c>
      <c r="D60" s="42">
        <v>1</v>
      </c>
      <c r="E60" s="139">
        <v>2015</v>
      </c>
      <c r="F60" s="140" t="s">
        <v>694</v>
      </c>
      <c r="G60" s="141" t="s">
        <v>70</v>
      </c>
      <c r="H60" s="43" t="s">
        <v>232</v>
      </c>
      <c r="I60" s="44">
        <v>42046</v>
      </c>
      <c r="J60" s="44">
        <v>42049</v>
      </c>
      <c r="K60" s="43" t="s">
        <v>116</v>
      </c>
      <c r="L60" s="43" t="s">
        <v>233</v>
      </c>
      <c r="M60" s="64">
        <v>599.16</v>
      </c>
      <c r="N60" s="64">
        <v>876.67</v>
      </c>
      <c r="O60" s="63">
        <f t="shared" si="0"/>
        <v>1475.83</v>
      </c>
      <c r="P60" s="142"/>
      <c r="Q60" s="143"/>
      <c r="R60" s="41"/>
      <c r="S60" s="143"/>
    </row>
    <row r="61" spans="1:19" x14ac:dyDescent="0.25">
      <c r="A61" s="66">
        <v>0</v>
      </c>
      <c r="B61" s="41">
        <v>20504794637</v>
      </c>
      <c r="C61" s="42">
        <v>1</v>
      </c>
      <c r="D61" s="42">
        <v>1</v>
      </c>
      <c r="E61" s="139">
        <v>2015</v>
      </c>
      <c r="F61" s="140" t="s">
        <v>694</v>
      </c>
      <c r="G61" s="141" t="s">
        <v>85</v>
      </c>
      <c r="H61" s="43" t="s">
        <v>234</v>
      </c>
      <c r="I61" s="44">
        <v>42039</v>
      </c>
      <c r="J61" s="44">
        <v>42041</v>
      </c>
      <c r="K61" s="43" t="s">
        <v>187</v>
      </c>
      <c r="L61" s="43" t="s">
        <v>235</v>
      </c>
      <c r="M61" s="64">
        <v>1246.02</v>
      </c>
      <c r="N61" s="64">
        <v>675.4</v>
      </c>
      <c r="O61" s="63">
        <f t="shared" si="0"/>
        <v>1921.42</v>
      </c>
      <c r="P61" s="142"/>
      <c r="Q61" s="143"/>
      <c r="R61" s="41"/>
      <c r="S61" s="143"/>
    </row>
    <row r="62" spans="1:19" x14ac:dyDescent="0.25">
      <c r="A62" s="66">
        <v>9</v>
      </c>
      <c r="B62" s="41">
        <v>20504794637</v>
      </c>
      <c r="C62" s="42">
        <v>1</v>
      </c>
      <c r="D62" s="42">
        <v>2</v>
      </c>
      <c r="E62" s="139">
        <v>2015</v>
      </c>
      <c r="F62" s="140" t="s">
        <v>694</v>
      </c>
      <c r="G62" s="141" t="s">
        <v>76</v>
      </c>
      <c r="H62" s="43" t="s">
        <v>236</v>
      </c>
      <c r="I62" s="44">
        <v>42040</v>
      </c>
      <c r="J62" s="44">
        <v>42041</v>
      </c>
      <c r="K62" s="43" t="s">
        <v>238</v>
      </c>
      <c r="L62" s="43" t="s">
        <v>237</v>
      </c>
      <c r="M62" s="63">
        <v>106.5</v>
      </c>
      <c r="N62" s="64">
        <v>480</v>
      </c>
      <c r="O62" s="63">
        <f t="shared" si="0"/>
        <v>586.5</v>
      </c>
      <c r="P62" s="142"/>
      <c r="Q62" s="41"/>
      <c r="R62" s="41"/>
      <c r="S62" s="143"/>
    </row>
    <row r="63" spans="1:19" x14ac:dyDescent="0.25">
      <c r="A63" s="66">
        <v>0</v>
      </c>
      <c r="B63" s="41">
        <v>20504794637</v>
      </c>
      <c r="C63" s="42">
        <v>1</v>
      </c>
      <c r="D63" s="42">
        <v>1</v>
      </c>
      <c r="E63" s="139">
        <v>2015</v>
      </c>
      <c r="F63" s="140" t="s">
        <v>694</v>
      </c>
      <c r="G63" s="141" t="s">
        <v>79</v>
      </c>
      <c r="H63" s="43" t="s">
        <v>200</v>
      </c>
      <c r="I63" s="44">
        <v>42053</v>
      </c>
      <c r="J63" s="44">
        <v>42054</v>
      </c>
      <c r="K63" s="43" t="s">
        <v>116</v>
      </c>
      <c r="L63" s="43" t="s">
        <v>239</v>
      </c>
      <c r="M63" s="64">
        <v>1093.1099999999999</v>
      </c>
      <c r="N63" s="64">
        <v>320</v>
      </c>
      <c r="O63" s="63">
        <f t="shared" si="0"/>
        <v>1413.11</v>
      </c>
      <c r="P63" s="142"/>
      <c r="Q63" s="143"/>
      <c r="R63" s="41"/>
      <c r="S63" s="143"/>
    </row>
    <row r="64" spans="1:19" x14ac:dyDescent="0.25">
      <c r="A64" s="66">
        <v>0</v>
      </c>
      <c r="B64" s="41">
        <v>20504794637</v>
      </c>
      <c r="C64" s="42">
        <v>1</v>
      </c>
      <c r="D64" s="42">
        <v>1</v>
      </c>
      <c r="E64" s="139">
        <v>2015</v>
      </c>
      <c r="F64" s="140" t="s">
        <v>694</v>
      </c>
      <c r="G64" s="141" t="s">
        <v>70</v>
      </c>
      <c r="H64" s="43" t="s">
        <v>25</v>
      </c>
      <c r="I64" s="44">
        <v>42046</v>
      </c>
      <c r="J64" s="44">
        <v>42049</v>
      </c>
      <c r="K64" s="43" t="s">
        <v>116</v>
      </c>
      <c r="L64" s="43" t="s">
        <v>240</v>
      </c>
      <c r="M64" s="64">
        <v>1298.1099999999999</v>
      </c>
      <c r="N64" s="64">
        <v>876.67</v>
      </c>
      <c r="O64" s="63">
        <f t="shared" si="0"/>
        <v>2174.7799999999997</v>
      </c>
      <c r="P64" s="142"/>
      <c r="Q64" s="143"/>
      <c r="R64" s="41"/>
      <c r="S64" s="143"/>
    </row>
    <row r="65" spans="1:19" x14ac:dyDescent="0.25">
      <c r="A65" s="66">
        <v>0</v>
      </c>
      <c r="B65" s="41">
        <v>20504794637</v>
      </c>
      <c r="C65" s="42">
        <v>1</v>
      </c>
      <c r="D65" s="42">
        <v>1</v>
      </c>
      <c r="E65" s="139">
        <v>2015</v>
      </c>
      <c r="F65" s="140" t="s">
        <v>694</v>
      </c>
      <c r="G65" s="141" t="s">
        <v>85</v>
      </c>
      <c r="H65" s="43" t="s">
        <v>241</v>
      </c>
      <c r="I65" s="44">
        <v>42045</v>
      </c>
      <c r="J65" s="44">
        <v>42047</v>
      </c>
      <c r="K65" s="43" t="s">
        <v>143</v>
      </c>
      <c r="L65" s="43" t="s">
        <v>242</v>
      </c>
      <c r="M65" s="64">
        <v>602.77</v>
      </c>
      <c r="N65" s="64">
        <v>866.6</v>
      </c>
      <c r="O65" s="63">
        <f t="shared" si="0"/>
        <v>1469.37</v>
      </c>
      <c r="P65" s="142"/>
      <c r="Q65" s="143"/>
      <c r="R65" s="41"/>
      <c r="S65" s="143"/>
    </row>
    <row r="66" spans="1:19" x14ac:dyDescent="0.25">
      <c r="A66" s="66">
        <v>9</v>
      </c>
      <c r="B66" s="41">
        <v>20504794637</v>
      </c>
      <c r="C66" s="42">
        <v>1</v>
      </c>
      <c r="D66" s="42">
        <v>2</v>
      </c>
      <c r="E66" s="139">
        <v>2015</v>
      </c>
      <c r="F66" s="140" t="s">
        <v>694</v>
      </c>
      <c r="G66" s="141" t="s">
        <v>76</v>
      </c>
      <c r="H66" s="43" t="s">
        <v>243</v>
      </c>
      <c r="I66" s="44">
        <v>42044</v>
      </c>
      <c r="J66" s="44">
        <v>42046</v>
      </c>
      <c r="K66" s="43" t="s">
        <v>245</v>
      </c>
      <c r="L66" s="43" t="s">
        <v>244</v>
      </c>
      <c r="M66" s="63"/>
      <c r="N66" s="64">
        <v>840</v>
      </c>
      <c r="O66" s="63">
        <f t="shared" si="0"/>
        <v>840</v>
      </c>
      <c r="P66" s="142"/>
      <c r="Q66" s="41"/>
      <c r="R66" s="41"/>
      <c r="S66" s="143"/>
    </row>
    <row r="67" spans="1:19" x14ac:dyDescent="0.25">
      <c r="A67" s="66">
        <v>0</v>
      </c>
      <c r="B67" s="41">
        <v>20504794637</v>
      </c>
      <c r="C67" s="42">
        <v>1</v>
      </c>
      <c r="D67" s="42">
        <v>1</v>
      </c>
      <c r="E67" s="139">
        <v>2015</v>
      </c>
      <c r="F67" s="140" t="s">
        <v>694</v>
      </c>
      <c r="G67" s="141" t="s">
        <v>76</v>
      </c>
      <c r="H67" s="43" t="s">
        <v>246</v>
      </c>
      <c r="I67" s="44">
        <v>42040</v>
      </c>
      <c r="J67" s="44">
        <v>42042</v>
      </c>
      <c r="K67" s="43" t="s">
        <v>129</v>
      </c>
      <c r="L67" s="43" t="s">
        <v>247</v>
      </c>
      <c r="M67" s="64">
        <v>832.51</v>
      </c>
      <c r="N67" s="64">
        <v>732.22</v>
      </c>
      <c r="O67" s="63">
        <f t="shared" si="0"/>
        <v>1564.73</v>
      </c>
      <c r="P67" s="142"/>
      <c r="Q67" s="143"/>
      <c r="R67" s="41"/>
      <c r="S67" s="143"/>
    </row>
    <row r="68" spans="1:19" x14ac:dyDescent="0.25">
      <c r="A68" s="66">
        <v>0</v>
      </c>
      <c r="B68" s="41">
        <v>20504794637</v>
      </c>
      <c r="C68" s="42">
        <v>1</v>
      </c>
      <c r="D68" s="42">
        <v>1</v>
      </c>
      <c r="E68" s="139">
        <v>2015</v>
      </c>
      <c r="F68" s="140" t="s">
        <v>694</v>
      </c>
      <c r="G68" s="141" t="s">
        <v>166</v>
      </c>
      <c r="H68" s="43" t="s">
        <v>168</v>
      </c>
      <c r="I68" s="44">
        <v>42041</v>
      </c>
      <c r="J68" s="44">
        <v>42041</v>
      </c>
      <c r="K68" s="43" t="s">
        <v>148</v>
      </c>
      <c r="L68" s="43" t="s">
        <v>93</v>
      </c>
      <c r="M68" s="64">
        <v>1093.1500000000001</v>
      </c>
      <c r="N68" s="64">
        <v>320</v>
      </c>
      <c r="O68" s="63">
        <f t="shared" si="0"/>
        <v>1413.15</v>
      </c>
      <c r="P68" s="142"/>
      <c r="Q68" s="143"/>
      <c r="R68" s="41"/>
      <c r="S68" s="143"/>
    </row>
    <row r="69" spans="1:19" x14ac:dyDescent="0.25">
      <c r="A69" s="66">
        <v>0</v>
      </c>
      <c r="B69" s="41">
        <v>20504794637</v>
      </c>
      <c r="C69" s="42">
        <v>1</v>
      </c>
      <c r="D69" s="42">
        <v>1</v>
      </c>
      <c r="E69" s="139">
        <v>2015</v>
      </c>
      <c r="F69" s="140" t="s">
        <v>694</v>
      </c>
      <c r="G69" s="141" t="s">
        <v>72</v>
      </c>
      <c r="H69" s="43" t="s">
        <v>248</v>
      </c>
      <c r="I69" s="44">
        <v>42043</v>
      </c>
      <c r="J69" s="44">
        <v>42045</v>
      </c>
      <c r="K69" s="43" t="s">
        <v>250</v>
      </c>
      <c r="L69" s="43" t="s">
        <v>249</v>
      </c>
      <c r="M69" s="64">
        <v>1040.21</v>
      </c>
      <c r="N69" s="64">
        <v>640</v>
      </c>
      <c r="O69" s="63">
        <f t="shared" si="0"/>
        <v>1680.21</v>
      </c>
      <c r="P69" s="142"/>
      <c r="Q69" s="143"/>
      <c r="R69" s="41"/>
      <c r="S69" s="143"/>
    </row>
    <row r="70" spans="1:19" x14ac:dyDescent="0.25">
      <c r="A70" s="66">
        <v>0</v>
      </c>
      <c r="B70" s="41">
        <v>20504794637</v>
      </c>
      <c r="C70" s="42">
        <v>1</v>
      </c>
      <c r="D70" s="42">
        <v>1</v>
      </c>
      <c r="E70" s="139">
        <v>2015</v>
      </c>
      <c r="F70" s="140" t="s">
        <v>694</v>
      </c>
      <c r="G70" s="141" t="s">
        <v>72</v>
      </c>
      <c r="H70" s="43" t="s">
        <v>248</v>
      </c>
      <c r="I70" s="44">
        <v>42041</v>
      </c>
      <c r="J70" s="44">
        <v>42041</v>
      </c>
      <c r="K70" s="43" t="s">
        <v>148</v>
      </c>
      <c r="L70" s="43" t="s">
        <v>240</v>
      </c>
      <c r="M70" s="64">
        <v>1310.95</v>
      </c>
      <c r="N70" s="64">
        <v>320</v>
      </c>
      <c r="O70" s="63">
        <f t="shared" si="0"/>
        <v>1630.95</v>
      </c>
      <c r="P70" s="142"/>
      <c r="Q70" s="143"/>
      <c r="R70" s="41"/>
      <c r="S70" s="143"/>
    </row>
    <row r="71" spans="1:19" x14ac:dyDescent="0.25">
      <c r="A71" s="66">
        <v>9</v>
      </c>
      <c r="B71" s="41">
        <v>20504794637</v>
      </c>
      <c r="C71" s="42">
        <v>1</v>
      </c>
      <c r="D71" s="42">
        <v>2</v>
      </c>
      <c r="E71" s="139">
        <v>2015</v>
      </c>
      <c r="F71" s="140" t="s">
        <v>694</v>
      </c>
      <c r="G71" s="141" t="s">
        <v>81</v>
      </c>
      <c r="H71" s="43" t="s">
        <v>251</v>
      </c>
      <c r="I71" s="44">
        <v>42044</v>
      </c>
      <c r="J71" s="44">
        <v>42048</v>
      </c>
      <c r="K71" s="43" t="s">
        <v>127</v>
      </c>
      <c r="L71" s="43" t="s">
        <v>87</v>
      </c>
      <c r="M71" s="63"/>
      <c r="N71" s="63">
        <v>1293.33</v>
      </c>
      <c r="O71" s="63">
        <f t="shared" si="0"/>
        <v>1293.33</v>
      </c>
      <c r="P71" s="142"/>
      <c r="Q71" s="41"/>
      <c r="R71" s="41"/>
      <c r="S71" s="143"/>
    </row>
    <row r="72" spans="1:19" x14ac:dyDescent="0.25">
      <c r="A72" s="66">
        <v>9</v>
      </c>
      <c r="B72" s="41">
        <v>20504794637</v>
      </c>
      <c r="C72" s="42">
        <v>1</v>
      </c>
      <c r="D72" s="42">
        <v>2</v>
      </c>
      <c r="E72" s="139">
        <v>2015</v>
      </c>
      <c r="F72" s="140" t="s">
        <v>694</v>
      </c>
      <c r="G72" s="141" t="s">
        <v>81</v>
      </c>
      <c r="H72" s="43" t="s">
        <v>252</v>
      </c>
      <c r="I72" s="44">
        <v>42044</v>
      </c>
      <c r="J72" s="44">
        <v>42048</v>
      </c>
      <c r="K72" s="43" t="s">
        <v>127</v>
      </c>
      <c r="L72" s="43" t="s">
        <v>87</v>
      </c>
      <c r="M72" s="63">
        <v>1000</v>
      </c>
      <c r="N72" s="63">
        <v>1293.33</v>
      </c>
      <c r="O72" s="63">
        <f t="shared" ref="O72:O135" si="1">+M72+N72</f>
        <v>2293.33</v>
      </c>
      <c r="P72" s="142"/>
      <c r="Q72" s="41"/>
      <c r="R72" s="41"/>
      <c r="S72" s="143"/>
    </row>
    <row r="73" spans="1:19" x14ac:dyDescent="0.25">
      <c r="A73" s="66">
        <v>9</v>
      </c>
      <c r="B73" s="41">
        <v>20504794637</v>
      </c>
      <c r="C73" s="42">
        <v>1</v>
      </c>
      <c r="D73" s="42">
        <v>2</v>
      </c>
      <c r="E73" s="139">
        <v>2015</v>
      </c>
      <c r="F73" s="140" t="s">
        <v>694</v>
      </c>
      <c r="G73" s="141" t="s">
        <v>81</v>
      </c>
      <c r="H73" s="43" t="s">
        <v>209</v>
      </c>
      <c r="I73" s="44">
        <v>42044</v>
      </c>
      <c r="J73" s="44">
        <v>42048</v>
      </c>
      <c r="K73" s="43" t="s">
        <v>127</v>
      </c>
      <c r="L73" s="43" t="s">
        <v>87</v>
      </c>
      <c r="M73" s="63"/>
      <c r="N73" s="63">
        <v>1293.33</v>
      </c>
      <c r="O73" s="63">
        <f t="shared" si="1"/>
        <v>1293.33</v>
      </c>
      <c r="P73" s="142"/>
      <c r="Q73" s="41"/>
      <c r="R73" s="41"/>
      <c r="S73" s="143"/>
    </row>
    <row r="74" spans="1:19" x14ac:dyDescent="0.25">
      <c r="A74" s="66">
        <v>0</v>
      </c>
      <c r="B74" s="41">
        <v>20504794637</v>
      </c>
      <c r="C74" s="42">
        <v>1</v>
      </c>
      <c r="D74" s="42">
        <v>1</v>
      </c>
      <c r="E74" s="139">
        <v>2015</v>
      </c>
      <c r="F74" s="140" t="s">
        <v>694</v>
      </c>
      <c r="G74" s="141" t="s">
        <v>72</v>
      </c>
      <c r="H74" s="43" t="s">
        <v>185</v>
      </c>
      <c r="I74" s="44">
        <v>42044</v>
      </c>
      <c r="J74" s="44">
        <v>42045</v>
      </c>
      <c r="K74" s="43" t="s">
        <v>187</v>
      </c>
      <c r="L74" s="43" t="s">
        <v>253</v>
      </c>
      <c r="M74" s="64">
        <v>985.64</v>
      </c>
      <c r="N74" s="64">
        <v>363.3</v>
      </c>
      <c r="O74" s="63">
        <f t="shared" si="1"/>
        <v>1348.94</v>
      </c>
      <c r="P74" s="142"/>
      <c r="Q74" s="143"/>
      <c r="R74" s="41"/>
      <c r="S74" s="143"/>
    </row>
    <row r="75" spans="1:19" x14ac:dyDescent="0.25">
      <c r="A75" s="66">
        <v>0</v>
      </c>
      <c r="B75" s="41">
        <v>20504794637</v>
      </c>
      <c r="C75" s="42">
        <v>1</v>
      </c>
      <c r="D75" s="42">
        <v>1</v>
      </c>
      <c r="E75" s="139">
        <v>2015</v>
      </c>
      <c r="F75" s="140" t="s">
        <v>694</v>
      </c>
      <c r="G75" s="141" t="s">
        <v>70</v>
      </c>
      <c r="H75" s="43" t="s">
        <v>254</v>
      </c>
      <c r="I75" s="44">
        <v>42046</v>
      </c>
      <c r="J75" s="44">
        <v>42049</v>
      </c>
      <c r="K75" s="43" t="s">
        <v>116</v>
      </c>
      <c r="L75" s="43" t="s">
        <v>253</v>
      </c>
      <c r="M75" s="64">
        <v>620.84</v>
      </c>
      <c r="N75" s="64">
        <v>876.67</v>
      </c>
      <c r="O75" s="63">
        <f t="shared" si="1"/>
        <v>1497.51</v>
      </c>
      <c r="P75" s="142"/>
      <c r="Q75" s="143"/>
      <c r="R75" s="41"/>
      <c r="S75" s="143"/>
    </row>
    <row r="76" spans="1:19" x14ac:dyDescent="0.25">
      <c r="A76" s="66">
        <v>0</v>
      </c>
      <c r="B76" s="41">
        <v>20504794637</v>
      </c>
      <c r="C76" s="42">
        <v>1</v>
      </c>
      <c r="D76" s="42">
        <v>2</v>
      </c>
      <c r="E76" s="139">
        <v>2015</v>
      </c>
      <c r="F76" s="140" t="s">
        <v>694</v>
      </c>
      <c r="G76" s="141" t="s">
        <v>70</v>
      </c>
      <c r="H76" s="43" t="s">
        <v>67</v>
      </c>
      <c r="I76" s="44">
        <v>42052</v>
      </c>
      <c r="J76" s="44">
        <v>42054</v>
      </c>
      <c r="K76" s="43" t="s">
        <v>256</v>
      </c>
      <c r="L76" s="43" t="s">
        <v>255</v>
      </c>
      <c r="M76" s="63">
        <v>110</v>
      </c>
      <c r="N76" s="64">
        <v>800</v>
      </c>
      <c r="O76" s="63">
        <f t="shared" si="1"/>
        <v>910</v>
      </c>
      <c r="P76" s="142"/>
      <c r="Q76" s="41"/>
      <c r="R76" s="41"/>
      <c r="S76" s="143"/>
    </row>
    <row r="77" spans="1:19" x14ac:dyDescent="0.25">
      <c r="A77" s="66">
        <v>9</v>
      </c>
      <c r="B77" s="41">
        <v>20504794637</v>
      </c>
      <c r="C77" s="42">
        <v>1</v>
      </c>
      <c r="D77" s="42">
        <v>2</v>
      </c>
      <c r="E77" s="139">
        <v>2015</v>
      </c>
      <c r="F77" s="140" t="s">
        <v>694</v>
      </c>
      <c r="G77" s="141" t="s">
        <v>159</v>
      </c>
      <c r="H77" s="43" t="s">
        <v>257</v>
      </c>
      <c r="I77" s="44">
        <v>42047</v>
      </c>
      <c r="J77" s="44">
        <v>42048</v>
      </c>
      <c r="K77" s="43" t="s">
        <v>259</v>
      </c>
      <c r="L77" s="43" t="s">
        <v>258</v>
      </c>
      <c r="M77" s="63">
        <v>40</v>
      </c>
      <c r="N77" s="64">
        <v>320</v>
      </c>
      <c r="O77" s="63">
        <f t="shared" si="1"/>
        <v>360</v>
      </c>
      <c r="P77" s="142"/>
      <c r="Q77" s="41"/>
      <c r="R77" s="41"/>
      <c r="S77" s="143"/>
    </row>
    <row r="78" spans="1:19" x14ac:dyDescent="0.25">
      <c r="A78" s="66">
        <v>0</v>
      </c>
      <c r="B78" s="41">
        <v>20504794637</v>
      </c>
      <c r="C78" s="42">
        <v>1</v>
      </c>
      <c r="D78" s="42">
        <v>1</v>
      </c>
      <c r="E78" s="139">
        <v>2015</v>
      </c>
      <c r="F78" s="140" t="s">
        <v>694</v>
      </c>
      <c r="G78" s="141" t="s">
        <v>79</v>
      </c>
      <c r="H78" s="43" t="s">
        <v>38</v>
      </c>
      <c r="I78" s="44">
        <v>42046</v>
      </c>
      <c r="J78" s="44">
        <v>42048</v>
      </c>
      <c r="K78" s="43" t="s">
        <v>130</v>
      </c>
      <c r="L78" s="43" t="s">
        <v>260</v>
      </c>
      <c r="M78" s="64">
        <v>673.75</v>
      </c>
      <c r="N78" s="64">
        <v>651.11</v>
      </c>
      <c r="O78" s="63">
        <f t="shared" si="1"/>
        <v>1324.8600000000001</v>
      </c>
      <c r="P78" s="142"/>
      <c r="Q78" s="143"/>
      <c r="R78" s="41"/>
      <c r="S78" s="143"/>
    </row>
    <row r="79" spans="1:19" x14ac:dyDescent="0.25">
      <c r="A79" s="66">
        <v>0</v>
      </c>
      <c r="B79" s="41">
        <v>20504794637</v>
      </c>
      <c r="C79" s="42">
        <v>1</v>
      </c>
      <c r="D79" s="42">
        <v>1</v>
      </c>
      <c r="E79" s="139">
        <v>2015</v>
      </c>
      <c r="F79" s="140" t="s">
        <v>694</v>
      </c>
      <c r="G79" s="141" t="s">
        <v>72</v>
      </c>
      <c r="H79" s="43" t="s">
        <v>169</v>
      </c>
      <c r="I79" s="44">
        <v>42043</v>
      </c>
      <c r="J79" s="44">
        <v>42045</v>
      </c>
      <c r="K79" s="43" t="s">
        <v>262</v>
      </c>
      <c r="L79" s="43" t="s">
        <v>261</v>
      </c>
      <c r="M79" s="64">
        <v>1334.67</v>
      </c>
      <c r="N79" s="64">
        <v>684.44</v>
      </c>
      <c r="O79" s="63">
        <f t="shared" si="1"/>
        <v>2019.1100000000001</v>
      </c>
      <c r="P79" s="142"/>
      <c r="Q79" s="143"/>
      <c r="R79" s="41"/>
      <c r="S79" s="143"/>
    </row>
    <row r="80" spans="1:19" x14ac:dyDescent="0.25">
      <c r="A80" s="66">
        <v>0</v>
      </c>
      <c r="B80" s="41">
        <v>20504794637</v>
      </c>
      <c r="C80" s="42">
        <v>1</v>
      </c>
      <c r="D80" s="42">
        <v>1</v>
      </c>
      <c r="E80" s="139">
        <v>2015</v>
      </c>
      <c r="F80" s="140" t="s">
        <v>694</v>
      </c>
      <c r="G80" s="141" t="s">
        <v>72</v>
      </c>
      <c r="H80" s="43" t="s">
        <v>168</v>
      </c>
      <c r="I80" s="44">
        <v>42043</v>
      </c>
      <c r="J80" s="44">
        <v>42045</v>
      </c>
      <c r="K80" s="43" t="s">
        <v>262</v>
      </c>
      <c r="L80" s="43" t="s">
        <v>261</v>
      </c>
      <c r="M80" s="64">
        <v>1334.67</v>
      </c>
      <c r="N80" s="64">
        <v>684.44</v>
      </c>
      <c r="O80" s="63">
        <f t="shared" si="1"/>
        <v>2019.1100000000001</v>
      </c>
      <c r="P80" s="142"/>
      <c r="Q80" s="143"/>
      <c r="R80" s="41"/>
      <c r="S80" s="143"/>
    </row>
    <row r="81" spans="1:19" x14ac:dyDescent="0.25">
      <c r="A81" s="66">
        <v>0</v>
      </c>
      <c r="B81" s="41">
        <v>20504794637</v>
      </c>
      <c r="C81" s="42">
        <v>1</v>
      </c>
      <c r="D81" s="42">
        <v>1</v>
      </c>
      <c r="E81" s="139">
        <v>2015</v>
      </c>
      <c r="F81" s="140" t="s">
        <v>694</v>
      </c>
      <c r="G81" s="141" t="s">
        <v>72</v>
      </c>
      <c r="H81" s="43" t="s">
        <v>15</v>
      </c>
      <c r="I81" s="44">
        <v>42043</v>
      </c>
      <c r="J81" s="44">
        <v>42045</v>
      </c>
      <c r="K81" s="43" t="s">
        <v>187</v>
      </c>
      <c r="L81" s="43" t="s">
        <v>255</v>
      </c>
      <c r="M81" s="64">
        <v>1324.54</v>
      </c>
      <c r="N81" s="64">
        <v>640</v>
      </c>
      <c r="O81" s="63">
        <f t="shared" si="1"/>
        <v>1964.54</v>
      </c>
      <c r="P81" s="142"/>
      <c r="Q81" s="143"/>
      <c r="R81" s="41"/>
      <c r="S81" s="143"/>
    </row>
    <row r="82" spans="1:19" x14ac:dyDescent="0.25">
      <c r="A82" s="66">
        <v>0</v>
      </c>
      <c r="B82" s="41">
        <v>20504794637</v>
      </c>
      <c r="C82" s="42">
        <v>1</v>
      </c>
      <c r="D82" s="42">
        <v>1</v>
      </c>
      <c r="E82" s="139">
        <v>2015</v>
      </c>
      <c r="F82" s="140" t="s">
        <v>694</v>
      </c>
      <c r="G82" s="141" t="s">
        <v>72</v>
      </c>
      <c r="H82" s="43" t="s">
        <v>263</v>
      </c>
      <c r="I82" s="44">
        <v>42043</v>
      </c>
      <c r="J82" s="44">
        <v>42045</v>
      </c>
      <c r="K82" s="43" t="s">
        <v>187</v>
      </c>
      <c r="L82" s="43" t="s">
        <v>264</v>
      </c>
      <c r="M82" s="64">
        <v>1325.79</v>
      </c>
      <c r="N82" s="64">
        <v>640</v>
      </c>
      <c r="O82" s="63">
        <f t="shared" si="1"/>
        <v>1965.79</v>
      </c>
      <c r="P82" s="142"/>
      <c r="Q82" s="143"/>
      <c r="R82" s="41"/>
      <c r="S82" s="143"/>
    </row>
    <row r="83" spans="1:19" x14ac:dyDescent="0.25">
      <c r="A83" s="66">
        <v>9</v>
      </c>
      <c r="B83" s="41">
        <v>20504794637</v>
      </c>
      <c r="C83" s="42">
        <v>1</v>
      </c>
      <c r="D83" s="42">
        <v>2</v>
      </c>
      <c r="E83" s="139">
        <v>2015</v>
      </c>
      <c r="F83" s="140" t="s">
        <v>694</v>
      </c>
      <c r="G83" s="141" t="s">
        <v>77</v>
      </c>
      <c r="H83" s="43" t="s">
        <v>49</v>
      </c>
      <c r="I83" s="44">
        <v>42044</v>
      </c>
      <c r="J83" s="44">
        <v>42046</v>
      </c>
      <c r="K83" s="43" t="s">
        <v>140</v>
      </c>
      <c r="L83" s="43" t="s">
        <v>179</v>
      </c>
      <c r="M83" s="63">
        <v>155</v>
      </c>
      <c r="N83" s="63">
        <v>646.66999999999996</v>
      </c>
      <c r="O83" s="63">
        <f t="shared" si="1"/>
        <v>801.67</v>
      </c>
      <c r="P83" s="142"/>
      <c r="Q83" s="41"/>
      <c r="R83" s="41"/>
      <c r="S83" s="143"/>
    </row>
    <row r="84" spans="1:19" x14ac:dyDescent="0.25">
      <c r="A84" s="66">
        <v>9</v>
      </c>
      <c r="B84" s="41">
        <v>20504794637</v>
      </c>
      <c r="C84" s="42">
        <v>1</v>
      </c>
      <c r="D84" s="42">
        <v>2</v>
      </c>
      <c r="E84" s="139">
        <v>2015</v>
      </c>
      <c r="F84" s="140" t="s">
        <v>694</v>
      </c>
      <c r="G84" s="141" t="s">
        <v>78</v>
      </c>
      <c r="H84" s="43" t="s">
        <v>265</v>
      </c>
      <c r="I84" s="44">
        <v>42046</v>
      </c>
      <c r="J84" s="44">
        <v>42047</v>
      </c>
      <c r="K84" s="43" t="s">
        <v>127</v>
      </c>
      <c r="L84" s="43" t="s">
        <v>93</v>
      </c>
      <c r="M84" s="63">
        <v>250</v>
      </c>
      <c r="N84" s="63">
        <v>320</v>
      </c>
      <c r="O84" s="63">
        <f t="shared" si="1"/>
        <v>570</v>
      </c>
      <c r="P84" s="142"/>
      <c r="Q84" s="41"/>
      <c r="R84" s="41"/>
      <c r="S84" s="143"/>
    </row>
    <row r="85" spans="1:19" x14ac:dyDescent="0.25">
      <c r="A85" s="66">
        <v>9</v>
      </c>
      <c r="B85" s="41">
        <v>20504794637</v>
      </c>
      <c r="C85" s="42">
        <v>1</v>
      </c>
      <c r="D85" s="42">
        <v>2</v>
      </c>
      <c r="E85" s="139">
        <v>2015</v>
      </c>
      <c r="F85" s="140" t="s">
        <v>694</v>
      </c>
      <c r="G85" s="141" t="s">
        <v>78</v>
      </c>
      <c r="H85" s="43" t="s">
        <v>30</v>
      </c>
      <c r="I85" s="44">
        <v>42046</v>
      </c>
      <c r="J85" s="44">
        <v>42047</v>
      </c>
      <c r="K85" s="43" t="s">
        <v>127</v>
      </c>
      <c r="L85" s="43" t="s">
        <v>93</v>
      </c>
      <c r="M85" s="63">
        <v>250</v>
      </c>
      <c r="N85" s="63">
        <v>320</v>
      </c>
      <c r="O85" s="63">
        <f t="shared" si="1"/>
        <v>570</v>
      </c>
      <c r="P85" s="142"/>
      <c r="Q85" s="41"/>
      <c r="R85" s="41"/>
      <c r="S85" s="143"/>
    </row>
    <row r="86" spans="1:19" x14ac:dyDescent="0.25">
      <c r="A86" s="66">
        <v>9</v>
      </c>
      <c r="B86" s="41">
        <v>20504794637</v>
      </c>
      <c r="C86" s="42">
        <v>1</v>
      </c>
      <c r="D86" s="42">
        <v>2</v>
      </c>
      <c r="E86" s="139">
        <v>2015</v>
      </c>
      <c r="F86" s="140" t="s">
        <v>694</v>
      </c>
      <c r="G86" s="141" t="s">
        <v>78</v>
      </c>
      <c r="H86" s="43" t="s">
        <v>31</v>
      </c>
      <c r="I86" s="44">
        <v>42046</v>
      </c>
      <c r="J86" s="44">
        <v>42047</v>
      </c>
      <c r="K86" s="43" t="s">
        <v>127</v>
      </c>
      <c r="L86" s="43" t="s">
        <v>93</v>
      </c>
      <c r="M86" s="63">
        <v>250</v>
      </c>
      <c r="N86" s="63">
        <v>320</v>
      </c>
      <c r="O86" s="63">
        <f t="shared" si="1"/>
        <v>570</v>
      </c>
      <c r="P86" s="142"/>
      <c r="Q86" s="41"/>
      <c r="R86" s="41"/>
      <c r="S86" s="143"/>
    </row>
    <row r="87" spans="1:19" x14ac:dyDescent="0.25">
      <c r="A87" s="66">
        <v>9</v>
      </c>
      <c r="B87" s="41">
        <v>20504794637</v>
      </c>
      <c r="C87" s="42">
        <v>1</v>
      </c>
      <c r="D87" s="42">
        <v>2</v>
      </c>
      <c r="E87" s="139">
        <v>2015</v>
      </c>
      <c r="F87" s="140" t="s">
        <v>694</v>
      </c>
      <c r="G87" s="141" t="s">
        <v>78</v>
      </c>
      <c r="H87" s="43" t="s">
        <v>19</v>
      </c>
      <c r="I87" s="44">
        <v>42046</v>
      </c>
      <c r="J87" s="44">
        <v>42047</v>
      </c>
      <c r="K87" s="43" t="s">
        <v>127</v>
      </c>
      <c r="L87" s="43" t="s">
        <v>93</v>
      </c>
      <c r="M87" s="63">
        <v>250</v>
      </c>
      <c r="N87" s="63">
        <v>320</v>
      </c>
      <c r="O87" s="63">
        <f t="shared" si="1"/>
        <v>570</v>
      </c>
      <c r="P87" s="142"/>
      <c r="Q87" s="41"/>
      <c r="R87" s="41"/>
      <c r="S87" s="143"/>
    </row>
    <row r="88" spans="1:19" x14ac:dyDescent="0.25">
      <c r="A88" s="66">
        <v>9</v>
      </c>
      <c r="B88" s="41">
        <v>20504794637</v>
      </c>
      <c r="C88" s="42">
        <v>1</v>
      </c>
      <c r="D88" s="42">
        <v>2</v>
      </c>
      <c r="E88" s="139">
        <v>2015</v>
      </c>
      <c r="F88" s="140" t="s">
        <v>694</v>
      </c>
      <c r="G88" s="141" t="s">
        <v>81</v>
      </c>
      <c r="H88" s="43" t="s">
        <v>266</v>
      </c>
      <c r="I88" s="44">
        <v>42047</v>
      </c>
      <c r="J88" s="44">
        <v>42049</v>
      </c>
      <c r="K88" s="43" t="s">
        <v>127</v>
      </c>
      <c r="L88" s="43" t="s">
        <v>86</v>
      </c>
      <c r="M88" s="63"/>
      <c r="N88" s="63">
        <v>960</v>
      </c>
      <c r="O88" s="63">
        <f t="shared" si="1"/>
        <v>960</v>
      </c>
      <c r="P88" s="142"/>
      <c r="Q88" s="41"/>
      <c r="R88" s="41"/>
      <c r="S88" s="143"/>
    </row>
    <row r="89" spans="1:19" x14ac:dyDescent="0.25">
      <c r="A89" s="66">
        <v>0</v>
      </c>
      <c r="B89" s="41">
        <v>20504794637</v>
      </c>
      <c r="C89" s="42">
        <v>1</v>
      </c>
      <c r="D89" s="42">
        <v>1</v>
      </c>
      <c r="E89" s="139">
        <v>2015</v>
      </c>
      <c r="F89" s="140" t="s">
        <v>694</v>
      </c>
      <c r="G89" s="141" t="s">
        <v>76</v>
      </c>
      <c r="H89" s="43" t="s">
        <v>267</v>
      </c>
      <c r="I89" s="44">
        <v>42046</v>
      </c>
      <c r="J89" s="44">
        <v>42047</v>
      </c>
      <c r="K89" s="43" t="s">
        <v>129</v>
      </c>
      <c r="L89" s="43" t="s">
        <v>268</v>
      </c>
      <c r="M89" s="64">
        <v>1342.19</v>
      </c>
      <c r="N89" s="64">
        <v>349</v>
      </c>
      <c r="O89" s="63">
        <f t="shared" si="1"/>
        <v>1691.19</v>
      </c>
      <c r="P89" s="142"/>
      <c r="Q89" s="143"/>
      <c r="R89" s="41"/>
      <c r="S89" s="143"/>
    </row>
    <row r="90" spans="1:19" x14ac:dyDescent="0.25">
      <c r="A90" s="66">
        <v>0</v>
      </c>
      <c r="B90" s="41">
        <v>20504794637</v>
      </c>
      <c r="C90" s="42">
        <v>1</v>
      </c>
      <c r="D90" s="42">
        <v>1</v>
      </c>
      <c r="E90" s="139">
        <v>2015</v>
      </c>
      <c r="F90" s="140" t="s">
        <v>694</v>
      </c>
      <c r="G90" s="141" t="s">
        <v>76</v>
      </c>
      <c r="H90" s="43" t="s">
        <v>269</v>
      </c>
      <c r="I90" s="44">
        <v>42046</v>
      </c>
      <c r="J90" s="44">
        <v>42047</v>
      </c>
      <c r="K90" s="43" t="s">
        <v>129</v>
      </c>
      <c r="L90" s="43" t="s">
        <v>268</v>
      </c>
      <c r="M90" s="64">
        <v>1342.19</v>
      </c>
      <c r="N90" s="64">
        <v>349</v>
      </c>
      <c r="O90" s="63">
        <f t="shared" si="1"/>
        <v>1691.19</v>
      </c>
      <c r="P90" s="142"/>
      <c r="Q90" s="143"/>
      <c r="R90" s="41"/>
      <c r="S90" s="143"/>
    </row>
    <row r="91" spans="1:19" x14ac:dyDescent="0.25">
      <c r="A91" s="66">
        <v>9</v>
      </c>
      <c r="B91" s="41">
        <v>20504794637</v>
      </c>
      <c r="C91" s="42">
        <v>1</v>
      </c>
      <c r="D91" s="42">
        <v>2</v>
      </c>
      <c r="E91" s="139">
        <v>2015</v>
      </c>
      <c r="F91" s="140" t="s">
        <v>694</v>
      </c>
      <c r="G91" s="141" t="s">
        <v>82</v>
      </c>
      <c r="H91" s="43" t="s">
        <v>48</v>
      </c>
      <c r="I91" s="44">
        <v>42044</v>
      </c>
      <c r="J91" s="44">
        <v>42048</v>
      </c>
      <c r="K91" s="43" t="s">
        <v>270</v>
      </c>
      <c r="L91" s="43" t="s">
        <v>170</v>
      </c>
      <c r="M91" s="63">
        <v>170</v>
      </c>
      <c r="N91" s="63">
        <v>1227</v>
      </c>
      <c r="O91" s="63">
        <f t="shared" si="1"/>
        <v>1397</v>
      </c>
      <c r="P91" s="142"/>
      <c r="Q91" s="41"/>
      <c r="R91" s="41"/>
      <c r="S91" s="143"/>
    </row>
    <row r="92" spans="1:19" x14ac:dyDescent="0.25">
      <c r="A92" s="66">
        <v>9</v>
      </c>
      <c r="B92" s="41">
        <v>20504794637</v>
      </c>
      <c r="C92" s="42">
        <v>1</v>
      </c>
      <c r="D92" s="42">
        <v>2</v>
      </c>
      <c r="E92" s="139">
        <v>2015</v>
      </c>
      <c r="F92" s="140" t="s">
        <v>694</v>
      </c>
      <c r="G92" s="141" t="s">
        <v>82</v>
      </c>
      <c r="H92" s="43" t="s">
        <v>47</v>
      </c>
      <c r="I92" s="44">
        <v>42044</v>
      </c>
      <c r="J92" s="44">
        <v>42046</v>
      </c>
      <c r="K92" s="43" t="s">
        <v>126</v>
      </c>
      <c r="L92" s="43" t="s">
        <v>170</v>
      </c>
      <c r="M92" s="63">
        <v>200</v>
      </c>
      <c r="N92" s="63">
        <v>640</v>
      </c>
      <c r="O92" s="63">
        <f t="shared" si="1"/>
        <v>840</v>
      </c>
      <c r="P92" s="142"/>
      <c r="Q92" s="41"/>
      <c r="R92" s="41"/>
      <c r="S92" s="143"/>
    </row>
    <row r="93" spans="1:19" x14ac:dyDescent="0.25">
      <c r="A93" s="66">
        <v>0</v>
      </c>
      <c r="B93" s="41">
        <v>20504794637</v>
      </c>
      <c r="C93" s="42">
        <v>1</v>
      </c>
      <c r="D93" s="42">
        <v>1</v>
      </c>
      <c r="E93" s="139">
        <v>2015</v>
      </c>
      <c r="F93" s="140" t="s">
        <v>694</v>
      </c>
      <c r="G93" s="141" t="s">
        <v>76</v>
      </c>
      <c r="H93" s="43" t="s">
        <v>271</v>
      </c>
      <c r="I93" s="44">
        <v>42046</v>
      </c>
      <c r="J93" s="44">
        <v>42048</v>
      </c>
      <c r="K93" s="43" t="s">
        <v>116</v>
      </c>
      <c r="L93" s="43" t="s">
        <v>272</v>
      </c>
      <c r="M93" s="64">
        <v>885.23</v>
      </c>
      <c r="N93" s="64">
        <v>680</v>
      </c>
      <c r="O93" s="63">
        <f t="shared" si="1"/>
        <v>1565.23</v>
      </c>
      <c r="P93" s="142"/>
      <c r="Q93" s="143"/>
      <c r="R93" s="41"/>
      <c r="S93" s="143"/>
    </row>
    <row r="94" spans="1:19" x14ac:dyDescent="0.25">
      <c r="A94" s="66">
        <v>0</v>
      </c>
      <c r="B94" s="41">
        <v>20504794637</v>
      </c>
      <c r="C94" s="42">
        <v>1</v>
      </c>
      <c r="D94" s="42">
        <v>1</v>
      </c>
      <c r="E94" s="139">
        <v>2015</v>
      </c>
      <c r="F94" s="140" t="s">
        <v>694</v>
      </c>
      <c r="G94" s="141" t="s">
        <v>76</v>
      </c>
      <c r="H94" s="43" t="s">
        <v>64</v>
      </c>
      <c r="I94" s="44">
        <v>42046</v>
      </c>
      <c r="J94" s="44">
        <v>42048</v>
      </c>
      <c r="K94" s="43" t="s">
        <v>116</v>
      </c>
      <c r="L94" s="43" t="s">
        <v>272</v>
      </c>
      <c r="M94" s="64">
        <v>885.23</v>
      </c>
      <c r="N94" s="64">
        <v>680</v>
      </c>
      <c r="O94" s="63">
        <f t="shared" si="1"/>
        <v>1565.23</v>
      </c>
      <c r="P94" s="142"/>
      <c r="Q94" s="143"/>
      <c r="R94" s="41"/>
      <c r="S94" s="143"/>
    </row>
    <row r="95" spans="1:19" x14ac:dyDescent="0.25">
      <c r="A95" s="66">
        <v>0</v>
      </c>
      <c r="B95" s="41">
        <v>20504794637</v>
      </c>
      <c r="C95" s="42">
        <v>1</v>
      </c>
      <c r="D95" s="42">
        <v>1</v>
      </c>
      <c r="E95" s="139">
        <v>2015</v>
      </c>
      <c r="F95" s="140" t="s">
        <v>694</v>
      </c>
      <c r="G95" s="141" t="s">
        <v>75</v>
      </c>
      <c r="H95" s="43" t="s">
        <v>63</v>
      </c>
      <c r="I95" s="44">
        <v>42046</v>
      </c>
      <c r="J95" s="44">
        <v>42047</v>
      </c>
      <c r="K95" s="43" t="s">
        <v>148</v>
      </c>
      <c r="L95" s="43" t="s">
        <v>98</v>
      </c>
      <c r="M95" s="64">
        <v>851.91</v>
      </c>
      <c r="N95" s="64">
        <v>320</v>
      </c>
      <c r="O95" s="63">
        <f t="shared" si="1"/>
        <v>1171.9099999999999</v>
      </c>
      <c r="P95" s="142"/>
      <c r="Q95" s="143"/>
      <c r="R95" s="41"/>
      <c r="S95" s="143"/>
    </row>
    <row r="96" spans="1:19" x14ac:dyDescent="0.25">
      <c r="A96" s="66">
        <v>0</v>
      </c>
      <c r="B96" s="41">
        <v>20504794637</v>
      </c>
      <c r="C96" s="42">
        <v>1</v>
      </c>
      <c r="D96" s="42">
        <v>1</v>
      </c>
      <c r="E96" s="139">
        <v>2015</v>
      </c>
      <c r="F96" s="140" t="s">
        <v>694</v>
      </c>
      <c r="G96" s="141" t="s">
        <v>75</v>
      </c>
      <c r="H96" s="43" t="s">
        <v>210</v>
      </c>
      <c r="I96" s="44">
        <v>42046</v>
      </c>
      <c r="J96" s="44">
        <v>42047</v>
      </c>
      <c r="K96" s="43" t="s">
        <v>148</v>
      </c>
      <c r="L96" s="43" t="s">
        <v>98</v>
      </c>
      <c r="M96" s="64">
        <v>851.91</v>
      </c>
      <c r="N96" s="64">
        <v>320</v>
      </c>
      <c r="O96" s="63">
        <f t="shared" si="1"/>
        <v>1171.9099999999999</v>
      </c>
      <c r="P96" s="142"/>
      <c r="Q96" s="143"/>
      <c r="R96" s="41"/>
      <c r="S96" s="143"/>
    </row>
    <row r="97" spans="1:19" x14ac:dyDescent="0.25">
      <c r="A97" s="66">
        <v>0</v>
      </c>
      <c r="B97" s="41">
        <v>20504794637</v>
      </c>
      <c r="C97" s="42">
        <v>1</v>
      </c>
      <c r="D97" s="42">
        <v>1</v>
      </c>
      <c r="E97" s="139">
        <v>2015</v>
      </c>
      <c r="F97" s="140" t="s">
        <v>694</v>
      </c>
      <c r="G97" s="141" t="s">
        <v>85</v>
      </c>
      <c r="H97" s="43" t="s">
        <v>273</v>
      </c>
      <c r="I97" s="44">
        <v>42053</v>
      </c>
      <c r="J97" s="44">
        <v>42054</v>
      </c>
      <c r="K97" s="43" t="s">
        <v>116</v>
      </c>
      <c r="L97" s="43" t="s">
        <v>274</v>
      </c>
      <c r="M97" s="64">
        <v>1129.7</v>
      </c>
      <c r="N97" s="64">
        <v>342.1</v>
      </c>
      <c r="O97" s="63">
        <f t="shared" si="1"/>
        <v>1471.8000000000002</v>
      </c>
      <c r="P97" s="142"/>
      <c r="Q97" s="143"/>
      <c r="R97" s="41"/>
      <c r="S97" s="143"/>
    </row>
    <row r="98" spans="1:19" x14ac:dyDescent="0.25">
      <c r="A98" s="66">
        <v>9</v>
      </c>
      <c r="B98" s="41">
        <v>20504794637</v>
      </c>
      <c r="C98" s="42">
        <v>1</v>
      </c>
      <c r="D98" s="42">
        <v>1</v>
      </c>
      <c r="E98" s="139">
        <v>2015</v>
      </c>
      <c r="F98" s="140" t="s">
        <v>694</v>
      </c>
      <c r="G98" s="141" t="s">
        <v>76</v>
      </c>
      <c r="H98" s="43" t="s">
        <v>229</v>
      </c>
      <c r="I98" s="44">
        <v>42047</v>
      </c>
      <c r="J98" s="44">
        <v>42048</v>
      </c>
      <c r="K98" s="43" t="s">
        <v>276</v>
      </c>
      <c r="L98" s="43" t="s">
        <v>275</v>
      </c>
      <c r="M98" s="64">
        <v>1129.7</v>
      </c>
      <c r="N98" s="64">
        <v>383.33</v>
      </c>
      <c r="O98" s="63">
        <f t="shared" si="1"/>
        <v>1513.03</v>
      </c>
      <c r="P98" s="142"/>
      <c r="Q98" s="143"/>
      <c r="R98" s="41"/>
      <c r="S98" s="143"/>
    </row>
    <row r="99" spans="1:19" ht="15" customHeight="1" x14ac:dyDescent="0.25">
      <c r="A99" s="66">
        <v>9</v>
      </c>
      <c r="B99" s="41">
        <v>20504794637</v>
      </c>
      <c r="C99" s="42">
        <v>1</v>
      </c>
      <c r="D99" s="42">
        <v>2</v>
      </c>
      <c r="E99" s="139">
        <v>2015</v>
      </c>
      <c r="F99" s="140" t="s">
        <v>694</v>
      </c>
      <c r="G99" s="141" t="s">
        <v>76</v>
      </c>
      <c r="H99" s="43" t="s">
        <v>229</v>
      </c>
      <c r="I99" s="44">
        <v>42047</v>
      </c>
      <c r="J99" s="44">
        <v>42048</v>
      </c>
      <c r="K99" s="43" t="s">
        <v>276</v>
      </c>
      <c r="L99" s="43" t="s">
        <v>275</v>
      </c>
      <c r="M99" s="63">
        <v>106.5</v>
      </c>
      <c r="N99" s="63"/>
      <c r="O99" s="63">
        <f t="shared" si="1"/>
        <v>106.5</v>
      </c>
      <c r="P99" s="142"/>
      <c r="Q99" s="41"/>
      <c r="R99" s="41"/>
      <c r="S99" s="143"/>
    </row>
    <row r="100" spans="1:19" x14ac:dyDescent="0.25">
      <c r="A100" s="66">
        <v>9</v>
      </c>
      <c r="B100" s="41">
        <v>20504794637</v>
      </c>
      <c r="C100" s="42">
        <v>1</v>
      </c>
      <c r="D100" s="42">
        <v>1</v>
      </c>
      <c r="E100" s="139">
        <v>2015</v>
      </c>
      <c r="F100" s="140" t="s">
        <v>694</v>
      </c>
      <c r="G100" s="141" t="s">
        <v>76</v>
      </c>
      <c r="H100" s="43" t="s">
        <v>277</v>
      </c>
      <c r="I100" s="44">
        <v>42047</v>
      </c>
      <c r="J100" s="44">
        <v>42048</v>
      </c>
      <c r="K100" s="43" t="s">
        <v>276</v>
      </c>
      <c r="L100" s="43" t="s">
        <v>275</v>
      </c>
      <c r="M100" s="64">
        <v>789.2</v>
      </c>
      <c r="N100" s="64">
        <v>383.33</v>
      </c>
      <c r="O100" s="63">
        <f t="shared" si="1"/>
        <v>1172.53</v>
      </c>
      <c r="P100" s="142"/>
      <c r="Q100" s="143"/>
      <c r="R100" s="41"/>
      <c r="S100" s="143"/>
    </row>
    <row r="101" spans="1:19" ht="15" customHeight="1" x14ac:dyDescent="0.25">
      <c r="A101" s="66">
        <v>9</v>
      </c>
      <c r="B101" s="41">
        <v>20504794637</v>
      </c>
      <c r="C101" s="42">
        <v>1</v>
      </c>
      <c r="D101" s="42">
        <v>2</v>
      </c>
      <c r="E101" s="139">
        <v>2015</v>
      </c>
      <c r="F101" s="140" t="s">
        <v>694</v>
      </c>
      <c r="G101" s="141" t="s">
        <v>76</v>
      </c>
      <c r="H101" s="43" t="s">
        <v>277</v>
      </c>
      <c r="I101" s="44">
        <v>42047</v>
      </c>
      <c r="J101" s="44">
        <v>42048</v>
      </c>
      <c r="K101" s="43" t="s">
        <v>276</v>
      </c>
      <c r="L101" s="43" t="s">
        <v>275</v>
      </c>
      <c r="M101" s="63">
        <v>106.5</v>
      </c>
      <c r="N101" s="63"/>
      <c r="O101" s="63">
        <f t="shared" si="1"/>
        <v>106.5</v>
      </c>
      <c r="P101" s="142"/>
      <c r="Q101" s="41"/>
      <c r="R101" s="41"/>
      <c r="S101" s="143"/>
    </row>
    <row r="102" spans="1:19" x14ac:dyDescent="0.25">
      <c r="A102" s="66">
        <v>0</v>
      </c>
      <c r="B102" s="41">
        <v>20504794637</v>
      </c>
      <c r="C102" s="42">
        <v>1</v>
      </c>
      <c r="D102" s="42">
        <v>1</v>
      </c>
      <c r="E102" s="139">
        <v>2015</v>
      </c>
      <c r="F102" s="140" t="s">
        <v>694</v>
      </c>
      <c r="G102" s="141" t="s">
        <v>85</v>
      </c>
      <c r="H102" s="43" t="s">
        <v>60</v>
      </c>
      <c r="I102" s="44">
        <v>42053</v>
      </c>
      <c r="J102" s="44">
        <v>42054</v>
      </c>
      <c r="K102" s="43" t="s">
        <v>116</v>
      </c>
      <c r="L102" s="43" t="s">
        <v>278</v>
      </c>
      <c r="M102" s="64">
        <v>1129.7</v>
      </c>
      <c r="N102" s="64">
        <v>342.1</v>
      </c>
      <c r="O102" s="63">
        <f t="shared" si="1"/>
        <v>1471.8000000000002</v>
      </c>
      <c r="P102" s="142"/>
      <c r="Q102" s="143"/>
      <c r="R102" s="41"/>
      <c r="S102" s="143"/>
    </row>
    <row r="103" spans="1:19" x14ac:dyDescent="0.25">
      <c r="A103" s="66">
        <v>9</v>
      </c>
      <c r="B103" s="41">
        <v>20504794637</v>
      </c>
      <c r="C103" s="42">
        <v>1</v>
      </c>
      <c r="D103" s="42">
        <v>2</v>
      </c>
      <c r="E103" s="139">
        <v>2015</v>
      </c>
      <c r="F103" s="140" t="s">
        <v>694</v>
      </c>
      <c r="G103" s="141" t="s">
        <v>78</v>
      </c>
      <c r="H103" s="43" t="s">
        <v>33</v>
      </c>
      <c r="I103" s="44">
        <v>42048</v>
      </c>
      <c r="J103" s="44">
        <v>42048</v>
      </c>
      <c r="K103" s="43" t="s">
        <v>128</v>
      </c>
      <c r="L103" s="43" t="s">
        <v>98</v>
      </c>
      <c r="M103" s="63">
        <v>100</v>
      </c>
      <c r="N103" s="63">
        <v>186.67</v>
      </c>
      <c r="O103" s="63">
        <f t="shared" si="1"/>
        <v>286.66999999999996</v>
      </c>
      <c r="P103" s="142"/>
      <c r="Q103" s="41"/>
      <c r="R103" s="41"/>
      <c r="S103" s="143"/>
    </row>
    <row r="104" spans="1:19" x14ac:dyDescent="0.25">
      <c r="A104" s="66">
        <v>9</v>
      </c>
      <c r="B104" s="41">
        <v>20504794637</v>
      </c>
      <c r="C104" s="42">
        <v>1</v>
      </c>
      <c r="D104" s="42">
        <v>2</v>
      </c>
      <c r="E104" s="139">
        <v>2015</v>
      </c>
      <c r="F104" s="140" t="s">
        <v>694</v>
      </c>
      <c r="G104" s="141" t="s">
        <v>78</v>
      </c>
      <c r="H104" s="43" t="s">
        <v>279</v>
      </c>
      <c r="I104" s="44">
        <v>42048</v>
      </c>
      <c r="J104" s="44">
        <v>42048</v>
      </c>
      <c r="K104" s="43" t="s">
        <v>128</v>
      </c>
      <c r="L104" s="43" t="s">
        <v>98</v>
      </c>
      <c r="M104" s="63">
        <v>100</v>
      </c>
      <c r="N104" s="63">
        <v>186.67</v>
      </c>
      <c r="O104" s="63">
        <f t="shared" si="1"/>
        <v>286.66999999999996</v>
      </c>
      <c r="P104" s="142"/>
      <c r="Q104" s="41"/>
      <c r="R104" s="41"/>
      <c r="S104" s="143"/>
    </row>
    <row r="105" spans="1:19" x14ac:dyDescent="0.25">
      <c r="A105" s="66">
        <v>9</v>
      </c>
      <c r="B105" s="41">
        <v>20504794637</v>
      </c>
      <c r="C105" s="42">
        <v>1</v>
      </c>
      <c r="D105" s="42">
        <v>2</v>
      </c>
      <c r="E105" s="139">
        <v>2015</v>
      </c>
      <c r="F105" s="140" t="s">
        <v>694</v>
      </c>
      <c r="G105" s="141" t="s">
        <v>81</v>
      </c>
      <c r="H105" s="43" t="s">
        <v>266</v>
      </c>
      <c r="I105" s="44">
        <v>42051</v>
      </c>
      <c r="J105" s="44">
        <v>42053</v>
      </c>
      <c r="K105" s="43" t="s">
        <v>127</v>
      </c>
      <c r="L105" s="43" t="s">
        <v>93</v>
      </c>
      <c r="M105" s="63"/>
      <c r="N105" s="63">
        <v>960</v>
      </c>
      <c r="O105" s="63">
        <f t="shared" si="1"/>
        <v>960</v>
      </c>
      <c r="P105" s="142"/>
      <c r="Q105" s="41"/>
      <c r="R105" s="41"/>
      <c r="S105" s="143"/>
    </row>
    <row r="106" spans="1:19" x14ac:dyDescent="0.25">
      <c r="A106" s="66">
        <v>0</v>
      </c>
      <c r="B106" s="41">
        <v>20504794637</v>
      </c>
      <c r="C106" s="42">
        <v>1</v>
      </c>
      <c r="D106" s="42">
        <v>1</v>
      </c>
      <c r="E106" s="139">
        <v>2015</v>
      </c>
      <c r="F106" s="140" t="s">
        <v>694</v>
      </c>
      <c r="G106" s="141" t="s">
        <v>75</v>
      </c>
      <c r="H106" s="43" t="s">
        <v>280</v>
      </c>
      <c r="I106" s="44">
        <v>42047</v>
      </c>
      <c r="J106" s="44">
        <v>42048</v>
      </c>
      <c r="K106" s="43" t="s">
        <v>143</v>
      </c>
      <c r="L106" s="43" t="s">
        <v>186</v>
      </c>
      <c r="M106" s="64">
        <v>885.09</v>
      </c>
      <c r="N106" s="64">
        <v>320</v>
      </c>
      <c r="O106" s="63">
        <f t="shared" si="1"/>
        <v>1205.0900000000001</v>
      </c>
      <c r="P106" s="142"/>
      <c r="Q106" s="143"/>
      <c r="R106" s="41"/>
      <c r="S106" s="143"/>
    </row>
    <row r="107" spans="1:19" x14ac:dyDescent="0.25">
      <c r="A107" s="66">
        <v>0</v>
      </c>
      <c r="B107" s="41">
        <v>20504794637</v>
      </c>
      <c r="C107" s="42">
        <v>1</v>
      </c>
      <c r="D107" s="42">
        <v>1</v>
      </c>
      <c r="E107" s="139">
        <v>2015</v>
      </c>
      <c r="F107" s="140" t="s">
        <v>694</v>
      </c>
      <c r="G107" s="141" t="s">
        <v>282</v>
      </c>
      <c r="H107" s="43" t="s">
        <v>281</v>
      </c>
      <c r="I107" s="44">
        <v>42043</v>
      </c>
      <c r="J107" s="44">
        <v>42047</v>
      </c>
      <c r="K107" s="43" t="s">
        <v>283</v>
      </c>
      <c r="L107" s="43" t="s">
        <v>88</v>
      </c>
      <c r="M107" s="64">
        <v>646.47</v>
      </c>
      <c r="N107" s="64">
        <v>1277.7</v>
      </c>
      <c r="O107" s="63">
        <f t="shared" si="1"/>
        <v>1924.17</v>
      </c>
      <c r="P107" s="142"/>
      <c r="Q107" s="143"/>
      <c r="R107" s="41"/>
      <c r="S107" s="143"/>
    </row>
    <row r="108" spans="1:19" ht="15" customHeight="1" x14ac:dyDescent="0.25">
      <c r="A108" s="66">
        <v>0</v>
      </c>
      <c r="B108" s="41">
        <v>20504794637</v>
      </c>
      <c r="C108" s="42">
        <v>1</v>
      </c>
      <c r="D108" s="42">
        <v>2</v>
      </c>
      <c r="E108" s="139">
        <v>2015</v>
      </c>
      <c r="F108" s="140" t="s">
        <v>694</v>
      </c>
      <c r="G108" s="141" t="s">
        <v>282</v>
      </c>
      <c r="H108" s="43" t="s">
        <v>281</v>
      </c>
      <c r="I108" s="44">
        <v>42043</v>
      </c>
      <c r="J108" s="44">
        <v>42047</v>
      </c>
      <c r="K108" s="43" t="s">
        <v>283</v>
      </c>
      <c r="L108" s="43" t="s">
        <v>88</v>
      </c>
      <c r="M108" s="63">
        <v>300</v>
      </c>
      <c r="N108" s="63"/>
      <c r="O108" s="63">
        <f t="shared" si="1"/>
        <v>300</v>
      </c>
      <c r="P108" s="142"/>
      <c r="Q108" s="41"/>
      <c r="R108" s="41"/>
      <c r="S108" s="143"/>
    </row>
    <row r="109" spans="1:19" x14ac:dyDescent="0.25">
      <c r="A109" s="66">
        <v>0</v>
      </c>
      <c r="B109" s="41">
        <v>20504794637</v>
      </c>
      <c r="C109" s="42">
        <v>1</v>
      </c>
      <c r="D109" s="42">
        <v>1</v>
      </c>
      <c r="E109" s="139">
        <v>2015</v>
      </c>
      <c r="F109" s="140" t="s">
        <v>694</v>
      </c>
      <c r="G109" s="141" t="s">
        <v>75</v>
      </c>
      <c r="H109" s="43" t="s">
        <v>284</v>
      </c>
      <c r="I109" s="44">
        <v>42047</v>
      </c>
      <c r="J109" s="44">
        <v>42048</v>
      </c>
      <c r="K109" s="43" t="s">
        <v>143</v>
      </c>
      <c r="L109" s="43" t="s">
        <v>170</v>
      </c>
      <c r="M109" s="64">
        <v>885.09</v>
      </c>
      <c r="N109" s="64">
        <v>640</v>
      </c>
      <c r="O109" s="63">
        <f t="shared" si="1"/>
        <v>1525.0900000000001</v>
      </c>
      <c r="P109" s="142"/>
      <c r="Q109" s="143"/>
      <c r="R109" s="41"/>
      <c r="S109" s="143"/>
    </row>
    <row r="110" spans="1:19" x14ac:dyDescent="0.25">
      <c r="A110" s="66">
        <v>0</v>
      </c>
      <c r="B110" s="41">
        <v>20504794637</v>
      </c>
      <c r="C110" s="42">
        <v>1</v>
      </c>
      <c r="D110" s="42">
        <v>1</v>
      </c>
      <c r="E110" s="139">
        <v>2015</v>
      </c>
      <c r="F110" s="140" t="s">
        <v>694</v>
      </c>
      <c r="G110" s="141" t="s">
        <v>85</v>
      </c>
      <c r="H110" s="43" t="s">
        <v>285</v>
      </c>
      <c r="I110" s="44">
        <v>42058</v>
      </c>
      <c r="J110" s="44">
        <v>42060</v>
      </c>
      <c r="K110" s="43" t="s">
        <v>287</v>
      </c>
      <c r="L110" s="43" t="s">
        <v>286</v>
      </c>
      <c r="M110" s="64">
        <v>801.83</v>
      </c>
      <c r="N110" s="64">
        <v>666.6</v>
      </c>
      <c r="O110" s="63">
        <f t="shared" si="1"/>
        <v>1468.43</v>
      </c>
      <c r="P110" s="142"/>
      <c r="Q110" s="143"/>
      <c r="R110" s="41"/>
      <c r="S110" s="143"/>
    </row>
    <row r="111" spans="1:19" x14ac:dyDescent="0.25">
      <c r="A111" s="66">
        <v>0</v>
      </c>
      <c r="B111" s="41">
        <v>20504794637</v>
      </c>
      <c r="C111" s="42">
        <v>1</v>
      </c>
      <c r="D111" s="42">
        <v>1</v>
      </c>
      <c r="E111" s="139">
        <v>2015</v>
      </c>
      <c r="F111" s="140" t="s">
        <v>694</v>
      </c>
      <c r="G111" s="141" t="s">
        <v>85</v>
      </c>
      <c r="H111" s="43" t="s">
        <v>288</v>
      </c>
      <c r="I111" s="44">
        <v>42058</v>
      </c>
      <c r="J111" s="44">
        <v>42061</v>
      </c>
      <c r="K111" s="43" t="s">
        <v>290</v>
      </c>
      <c r="L111" s="43" t="s">
        <v>289</v>
      </c>
      <c r="M111" s="64">
        <v>615.05999999999995</v>
      </c>
      <c r="N111" s="64">
        <v>906.6</v>
      </c>
      <c r="O111" s="63">
        <f t="shared" si="1"/>
        <v>1521.6599999999999</v>
      </c>
      <c r="P111" s="142"/>
      <c r="Q111" s="143"/>
      <c r="R111" s="41"/>
      <c r="S111" s="143"/>
    </row>
    <row r="112" spans="1:19" x14ac:dyDescent="0.25">
      <c r="A112" s="66">
        <v>0</v>
      </c>
      <c r="B112" s="41">
        <v>20504794637</v>
      </c>
      <c r="C112" s="42">
        <v>1</v>
      </c>
      <c r="D112" s="42">
        <v>1</v>
      </c>
      <c r="E112" s="139">
        <v>2015</v>
      </c>
      <c r="F112" s="140" t="s">
        <v>694</v>
      </c>
      <c r="G112" s="141" t="s">
        <v>85</v>
      </c>
      <c r="H112" s="43" t="s">
        <v>291</v>
      </c>
      <c r="I112" s="44">
        <v>42058</v>
      </c>
      <c r="J112" s="44">
        <v>42061</v>
      </c>
      <c r="K112" s="43" t="s">
        <v>293</v>
      </c>
      <c r="L112" s="43" t="s">
        <v>292</v>
      </c>
      <c r="M112" s="64">
        <v>637.62</v>
      </c>
      <c r="N112" s="64">
        <v>871</v>
      </c>
      <c r="O112" s="63">
        <f t="shared" si="1"/>
        <v>1508.62</v>
      </c>
      <c r="P112" s="142"/>
      <c r="Q112" s="143"/>
      <c r="R112" s="41"/>
      <c r="S112" s="143"/>
    </row>
    <row r="113" spans="1:19" x14ac:dyDescent="0.25">
      <c r="A113" s="66">
        <v>0</v>
      </c>
      <c r="B113" s="41">
        <v>20504794637</v>
      </c>
      <c r="C113" s="42">
        <v>1</v>
      </c>
      <c r="D113" s="42">
        <v>1</v>
      </c>
      <c r="E113" s="139">
        <v>2015</v>
      </c>
      <c r="F113" s="140" t="s">
        <v>694</v>
      </c>
      <c r="G113" s="141" t="s">
        <v>85</v>
      </c>
      <c r="H113" s="43" t="s">
        <v>294</v>
      </c>
      <c r="I113" s="44">
        <v>42058</v>
      </c>
      <c r="J113" s="44">
        <v>42061</v>
      </c>
      <c r="K113" s="43" t="s">
        <v>296</v>
      </c>
      <c r="L113" s="43" t="s">
        <v>295</v>
      </c>
      <c r="M113" s="64">
        <v>565.44000000000005</v>
      </c>
      <c r="N113" s="64">
        <v>934.3</v>
      </c>
      <c r="O113" s="63">
        <f t="shared" si="1"/>
        <v>1499.74</v>
      </c>
      <c r="P113" s="142"/>
      <c r="Q113" s="143"/>
      <c r="R113" s="41"/>
      <c r="S113" s="143"/>
    </row>
    <row r="114" spans="1:19" x14ac:dyDescent="0.25">
      <c r="A114" s="66">
        <v>0</v>
      </c>
      <c r="B114" s="41">
        <v>20504794637</v>
      </c>
      <c r="C114" s="42">
        <v>1</v>
      </c>
      <c r="D114" s="42">
        <v>1</v>
      </c>
      <c r="E114" s="139">
        <v>2015</v>
      </c>
      <c r="F114" s="140" t="s">
        <v>694</v>
      </c>
      <c r="G114" s="141" t="s">
        <v>85</v>
      </c>
      <c r="H114" s="43" t="s">
        <v>297</v>
      </c>
      <c r="I114" s="44">
        <v>42058</v>
      </c>
      <c r="J114" s="44">
        <v>42061</v>
      </c>
      <c r="K114" s="43" t="s">
        <v>299</v>
      </c>
      <c r="L114" s="43" t="s">
        <v>298</v>
      </c>
      <c r="M114" s="64">
        <v>703.64</v>
      </c>
      <c r="N114" s="64">
        <v>921</v>
      </c>
      <c r="O114" s="63">
        <f t="shared" si="1"/>
        <v>1624.6399999999999</v>
      </c>
      <c r="P114" s="142"/>
      <c r="Q114" s="143"/>
      <c r="R114" s="41"/>
      <c r="S114" s="143"/>
    </row>
    <row r="115" spans="1:19" x14ac:dyDescent="0.25">
      <c r="A115" s="66">
        <v>9</v>
      </c>
      <c r="B115" s="41">
        <v>20504794637</v>
      </c>
      <c r="C115" s="42">
        <v>1</v>
      </c>
      <c r="D115" s="42">
        <v>1</v>
      </c>
      <c r="E115" s="139">
        <v>2015</v>
      </c>
      <c r="F115" s="140" t="s">
        <v>694</v>
      </c>
      <c r="G115" s="141" t="s">
        <v>78</v>
      </c>
      <c r="H115" s="43" t="s">
        <v>32</v>
      </c>
      <c r="I115" s="44">
        <v>42046</v>
      </c>
      <c r="J115" s="44">
        <v>42048</v>
      </c>
      <c r="K115" s="43" t="s">
        <v>301</v>
      </c>
      <c r="L115" s="43" t="s">
        <v>300</v>
      </c>
      <c r="M115" s="64">
        <v>1640.43</v>
      </c>
      <c r="N115" s="64">
        <v>640</v>
      </c>
      <c r="O115" s="63">
        <f t="shared" si="1"/>
        <v>2280.4300000000003</v>
      </c>
      <c r="P115" s="142"/>
      <c r="Q115" s="143"/>
      <c r="R115" s="41"/>
      <c r="S115" s="143"/>
    </row>
    <row r="116" spans="1:19" ht="15" customHeight="1" x14ac:dyDescent="0.25">
      <c r="A116" s="66">
        <v>9</v>
      </c>
      <c r="B116" s="41">
        <v>20504794637</v>
      </c>
      <c r="C116" s="42">
        <v>1</v>
      </c>
      <c r="D116" s="42">
        <v>2</v>
      </c>
      <c r="E116" s="139">
        <v>2015</v>
      </c>
      <c r="F116" s="140" t="s">
        <v>694</v>
      </c>
      <c r="G116" s="141" t="s">
        <v>78</v>
      </c>
      <c r="H116" s="43" t="s">
        <v>32</v>
      </c>
      <c r="I116" s="44">
        <v>42046</v>
      </c>
      <c r="J116" s="44">
        <v>42048</v>
      </c>
      <c r="K116" s="43" t="s">
        <v>301</v>
      </c>
      <c r="L116" s="43" t="s">
        <v>300</v>
      </c>
      <c r="M116" s="63">
        <v>250</v>
      </c>
      <c r="N116" s="64"/>
      <c r="O116" s="63">
        <f t="shared" si="1"/>
        <v>250</v>
      </c>
      <c r="P116" s="142"/>
      <c r="Q116" s="41"/>
      <c r="R116" s="41"/>
      <c r="S116" s="143"/>
    </row>
    <row r="117" spans="1:19" x14ac:dyDescent="0.25">
      <c r="A117" s="66">
        <v>0</v>
      </c>
      <c r="B117" s="41">
        <v>20504794637</v>
      </c>
      <c r="C117" s="42">
        <v>1</v>
      </c>
      <c r="D117" s="42">
        <v>1</v>
      </c>
      <c r="E117" s="139">
        <v>2015</v>
      </c>
      <c r="F117" s="140" t="s">
        <v>694</v>
      </c>
      <c r="G117" s="141" t="s">
        <v>72</v>
      </c>
      <c r="H117" s="43" t="s">
        <v>302</v>
      </c>
      <c r="I117" s="44">
        <v>42047</v>
      </c>
      <c r="J117" s="44">
        <v>42048</v>
      </c>
      <c r="K117" s="43" t="s">
        <v>143</v>
      </c>
      <c r="L117" s="43" t="s">
        <v>303</v>
      </c>
      <c r="M117" s="64">
        <v>801.28</v>
      </c>
      <c r="N117" s="64">
        <v>640</v>
      </c>
      <c r="O117" s="63">
        <f t="shared" si="1"/>
        <v>1441.28</v>
      </c>
      <c r="P117" s="142"/>
      <c r="Q117" s="143"/>
      <c r="R117" s="41"/>
      <c r="S117" s="143"/>
    </row>
    <row r="118" spans="1:19" x14ac:dyDescent="0.25">
      <c r="A118" s="66">
        <v>0</v>
      </c>
      <c r="B118" s="41">
        <v>20504794637</v>
      </c>
      <c r="C118" s="42">
        <v>1</v>
      </c>
      <c r="D118" s="42">
        <v>1</v>
      </c>
      <c r="E118" s="139">
        <v>2015</v>
      </c>
      <c r="F118" s="140" t="s">
        <v>694</v>
      </c>
      <c r="G118" s="141" t="s">
        <v>72</v>
      </c>
      <c r="H118" s="43" t="s">
        <v>15</v>
      </c>
      <c r="I118" s="44">
        <v>42048</v>
      </c>
      <c r="J118" s="44">
        <v>42050</v>
      </c>
      <c r="K118" s="43" t="s">
        <v>305</v>
      </c>
      <c r="L118" s="43" t="s">
        <v>304</v>
      </c>
      <c r="M118" s="64">
        <v>933.58</v>
      </c>
      <c r="N118" s="64">
        <v>663</v>
      </c>
      <c r="O118" s="63">
        <f t="shared" si="1"/>
        <v>1596.58</v>
      </c>
      <c r="P118" s="142"/>
      <c r="Q118" s="143"/>
      <c r="R118" s="41"/>
      <c r="S118" s="143"/>
    </row>
    <row r="119" spans="1:19" x14ac:dyDescent="0.25">
      <c r="A119" s="66">
        <v>0</v>
      </c>
      <c r="B119" s="41">
        <v>20504794637</v>
      </c>
      <c r="C119" s="42">
        <v>1</v>
      </c>
      <c r="D119" s="42">
        <v>1</v>
      </c>
      <c r="E119" s="139">
        <v>2015</v>
      </c>
      <c r="F119" s="140" t="s">
        <v>694</v>
      </c>
      <c r="G119" s="141" t="s">
        <v>85</v>
      </c>
      <c r="H119" s="43" t="s">
        <v>306</v>
      </c>
      <c r="I119" s="44">
        <v>42058</v>
      </c>
      <c r="J119" s="44">
        <v>42061</v>
      </c>
      <c r="K119" s="43" t="s">
        <v>308</v>
      </c>
      <c r="L119" s="43" t="s">
        <v>307</v>
      </c>
      <c r="M119" s="64">
        <v>647.41999999999996</v>
      </c>
      <c r="N119" s="64">
        <v>880</v>
      </c>
      <c r="O119" s="63">
        <f t="shared" si="1"/>
        <v>1527.42</v>
      </c>
      <c r="P119" s="142"/>
      <c r="Q119" s="143"/>
      <c r="R119" s="41"/>
      <c r="S119" s="143"/>
    </row>
    <row r="120" spans="1:19" x14ac:dyDescent="0.25">
      <c r="A120" s="66">
        <v>9</v>
      </c>
      <c r="B120" s="41">
        <v>20504794637</v>
      </c>
      <c r="C120" s="42">
        <v>1</v>
      </c>
      <c r="D120" s="42">
        <v>1</v>
      </c>
      <c r="E120" s="139">
        <v>2015</v>
      </c>
      <c r="F120" s="140" t="s">
        <v>694</v>
      </c>
      <c r="G120" s="141" t="s">
        <v>159</v>
      </c>
      <c r="H120" s="43" t="s">
        <v>309</v>
      </c>
      <c r="I120" s="44">
        <v>42053</v>
      </c>
      <c r="J120" s="44">
        <v>42056</v>
      </c>
      <c r="K120" s="43" t="s">
        <v>124</v>
      </c>
      <c r="L120" s="43" t="s">
        <v>170</v>
      </c>
      <c r="M120" s="64">
        <v>1316.18</v>
      </c>
      <c r="N120" s="64">
        <v>906.67</v>
      </c>
      <c r="O120" s="63">
        <f t="shared" si="1"/>
        <v>2222.85</v>
      </c>
      <c r="P120" s="142"/>
      <c r="Q120" s="143"/>
      <c r="R120" s="41"/>
      <c r="S120" s="143"/>
    </row>
    <row r="121" spans="1:19" x14ac:dyDescent="0.25">
      <c r="A121" s="66">
        <v>9</v>
      </c>
      <c r="B121" s="41">
        <v>20504794637</v>
      </c>
      <c r="C121" s="42">
        <v>1</v>
      </c>
      <c r="D121" s="42">
        <v>1</v>
      </c>
      <c r="E121" s="139">
        <v>2015</v>
      </c>
      <c r="F121" s="140" t="s">
        <v>694</v>
      </c>
      <c r="G121" s="141" t="s">
        <v>159</v>
      </c>
      <c r="H121" s="43" t="s">
        <v>158</v>
      </c>
      <c r="I121" s="44">
        <v>42053</v>
      </c>
      <c r="J121" s="44">
        <v>42056</v>
      </c>
      <c r="K121" s="43" t="s">
        <v>124</v>
      </c>
      <c r="L121" s="43" t="s">
        <v>98</v>
      </c>
      <c r="M121" s="64">
        <v>1316.18</v>
      </c>
      <c r="N121" s="64">
        <v>906.67</v>
      </c>
      <c r="O121" s="63">
        <f t="shared" si="1"/>
        <v>2222.85</v>
      </c>
      <c r="P121" s="142"/>
      <c r="Q121" s="143"/>
      <c r="R121" s="41"/>
      <c r="S121" s="143"/>
    </row>
    <row r="122" spans="1:19" x14ac:dyDescent="0.25">
      <c r="A122" s="66">
        <v>9</v>
      </c>
      <c r="B122" s="41">
        <v>20504794637</v>
      </c>
      <c r="C122" s="42">
        <v>1</v>
      </c>
      <c r="D122" s="42">
        <v>2</v>
      </c>
      <c r="E122" s="139">
        <v>2015</v>
      </c>
      <c r="F122" s="140" t="s">
        <v>694</v>
      </c>
      <c r="G122" s="141" t="s">
        <v>77</v>
      </c>
      <c r="H122" s="43" t="s">
        <v>49</v>
      </c>
      <c r="I122" s="44">
        <v>42047</v>
      </c>
      <c r="J122" s="44">
        <v>42048</v>
      </c>
      <c r="K122" s="43" t="s">
        <v>128</v>
      </c>
      <c r="L122" s="43" t="s">
        <v>310</v>
      </c>
      <c r="M122" s="63">
        <v>60</v>
      </c>
      <c r="N122" s="63">
        <v>306.67</v>
      </c>
      <c r="O122" s="63">
        <f t="shared" si="1"/>
        <v>366.67</v>
      </c>
      <c r="P122" s="142"/>
      <c r="Q122" s="41"/>
      <c r="R122" s="41"/>
      <c r="S122" s="143"/>
    </row>
    <row r="123" spans="1:19" x14ac:dyDescent="0.25">
      <c r="A123" s="66">
        <v>9</v>
      </c>
      <c r="B123" s="41">
        <v>20504794637</v>
      </c>
      <c r="C123" s="42">
        <v>1</v>
      </c>
      <c r="D123" s="42">
        <v>2</v>
      </c>
      <c r="E123" s="139">
        <v>2015</v>
      </c>
      <c r="F123" s="140" t="s">
        <v>694</v>
      </c>
      <c r="G123" s="141" t="s">
        <v>77</v>
      </c>
      <c r="H123" s="43" t="s">
        <v>311</v>
      </c>
      <c r="I123" s="44">
        <v>42047</v>
      </c>
      <c r="J123" s="44">
        <v>42048</v>
      </c>
      <c r="K123" s="43" t="s">
        <v>128</v>
      </c>
      <c r="L123" s="43" t="s">
        <v>310</v>
      </c>
      <c r="M123" s="63">
        <v>60</v>
      </c>
      <c r="N123" s="63">
        <v>306.67</v>
      </c>
      <c r="O123" s="63">
        <f t="shared" si="1"/>
        <v>366.67</v>
      </c>
      <c r="P123" s="142"/>
      <c r="Q123" s="41"/>
      <c r="R123" s="41"/>
      <c r="S123" s="143"/>
    </row>
    <row r="124" spans="1:19" x14ac:dyDescent="0.25">
      <c r="A124" s="66">
        <v>0</v>
      </c>
      <c r="B124" s="41">
        <v>20504794637</v>
      </c>
      <c r="C124" s="42">
        <v>1</v>
      </c>
      <c r="D124" s="42">
        <v>1</v>
      </c>
      <c r="E124" s="139">
        <v>2015</v>
      </c>
      <c r="F124" s="140" t="s">
        <v>694</v>
      </c>
      <c r="G124" s="141" t="s">
        <v>85</v>
      </c>
      <c r="H124" s="43" t="s">
        <v>312</v>
      </c>
      <c r="I124" s="44">
        <v>42058</v>
      </c>
      <c r="J124" s="44">
        <v>42061</v>
      </c>
      <c r="K124" s="43" t="s">
        <v>314</v>
      </c>
      <c r="L124" s="43" t="s">
        <v>313</v>
      </c>
      <c r="M124" s="64">
        <v>609.23</v>
      </c>
      <c r="N124" s="64">
        <v>938.7</v>
      </c>
      <c r="O124" s="63">
        <f t="shared" si="1"/>
        <v>1547.93</v>
      </c>
      <c r="P124" s="142"/>
      <c r="Q124" s="143"/>
      <c r="R124" s="41"/>
      <c r="S124" s="143"/>
    </row>
    <row r="125" spans="1:19" x14ac:dyDescent="0.25">
      <c r="A125" s="66">
        <v>0</v>
      </c>
      <c r="B125" s="41">
        <v>20504794637</v>
      </c>
      <c r="C125" s="42">
        <v>1</v>
      </c>
      <c r="D125" s="42">
        <v>1</v>
      </c>
      <c r="E125" s="139">
        <v>2015</v>
      </c>
      <c r="F125" s="140" t="s">
        <v>694</v>
      </c>
      <c r="G125" s="141" t="s">
        <v>85</v>
      </c>
      <c r="H125" s="43" t="s">
        <v>315</v>
      </c>
      <c r="I125" s="44">
        <v>42058</v>
      </c>
      <c r="J125" s="44">
        <v>42061</v>
      </c>
      <c r="K125" s="43" t="s">
        <v>317</v>
      </c>
      <c r="L125" s="43" t="s">
        <v>316</v>
      </c>
      <c r="M125" s="64">
        <v>564.30999999999995</v>
      </c>
      <c r="N125" s="64">
        <v>920</v>
      </c>
      <c r="O125" s="63">
        <f t="shared" si="1"/>
        <v>1484.31</v>
      </c>
      <c r="P125" s="142"/>
      <c r="Q125" s="143"/>
      <c r="R125" s="41"/>
      <c r="S125" s="143"/>
    </row>
    <row r="126" spans="1:19" x14ac:dyDescent="0.25">
      <c r="A126" s="66">
        <v>0</v>
      </c>
      <c r="B126" s="41">
        <v>20504794637</v>
      </c>
      <c r="C126" s="42">
        <v>1</v>
      </c>
      <c r="D126" s="42">
        <v>1</v>
      </c>
      <c r="E126" s="139">
        <v>2015</v>
      </c>
      <c r="F126" s="140" t="s">
        <v>694</v>
      </c>
      <c r="G126" s="141" t="s">
        <v>85</v>
      </c>
      <c r="H126" s="43" t="s">
        <v>149</v>
      </c>
      <c r="I126" s="44">
        <v>42058</v>
      </c>
      <c r="J126" s="44">
        <v>42061</v>
      </c>
      <c r="K126" s="43" t="s">
        <v>319</v>
      </c>
      <c r="L126" s="43" t="s">
        <v>318</v>
      </c>
      <c r="M126" s="64">
        <v>748.98</v>
      </c>
      <c r="N126" s="64">
        <v>813.2</v>
      </c>
      <c r="O126" s="63">
        <f t="shared" si="1"/>
        <v>1562.18</v>
      </c>
      <c r="P126" s="142"/>
      <c r="Q126" s="143"/>
      <c r="R126" s="41"/>
      <c r="S126" s="143"/>
    </row>
    <row r="127" spans="1:19" x14ac:dyDescent="0.25">
      <c r="A127" s="66">
        <v>0</v>
      </c>
      <c r="B127" s="41">
        <v>20504794637</v>
      </c>
      <c r="C127" s="42">
        <v>1</v>
      </c>
      <c r="D127" s="42">
        <v>1</v>
      </c>
      <c r="E127" s="139">
        <v>2015</v>
      </c>
      <c r="F127" s="140" t="s">
        <v>694</v>
      </c>
      <c r="G127" s="141" t="s">
        <v>85</v>
      </c>
      <c r="H127" s="43" t="s">
        <v>195</v>
      </c>
      <c r="I127" s="44">
        <v>42058</v>
      </c>
      <c r="J127" s="44">
        <v>42061</v>
      </c>
      <c r="K127" s="43" t="s">
        <v>321</v>
      </c>
      <c r="L127" s="43" t="s">
        <v>320</v>
      </c>
      <c r="M127" s="64">
        <v>712.58</v>
      </c>
      <c r="N127" s="64">
        <v>1053.3</v>
      </c>
      <c r="O127" s="63">
        <f t="shared" si="1"/>
        <v>1765.88</v>
      </c>
      <c r="P127" s="142"/>
      <c r="Q127" s="143"/>
      <c r="R127" s="41"/>
      <c r="S127" s="143"/>
    </row>
    <row r="128" spans="1:19" ht="15" customHeight="1" x14ac:dyDescent="0.25">
      <c r="A128" s="66">
        <v>0</v>
      </c>
      <c r="B128" s="41">
        <v>20504794637</v>
      </c>
      <c r="C128" s="42">
        <v>1</v>
      </c>
      <c r="D128" s="42">
        <v>2</v>
      </c>
      <c r="E128" s="139">
        <v>2015</v>
      </c>
      <c r="F128" s="140" t="s">
        <v>694</v>
      </c>
      <c r="G128" s="141" t="s">
        <v>85</v>
      </c>
      <c r="H128" s="43" t="s">
        <v>195</v>
      </c>
      <c r="I128" s="44">
        <v>42058</v>
      </c>
      <c r="J128" s="44">
        <v>42061</v>
      </c>
      <c r="K128" s="43" t="s">
        <v>321</v>
      </c>
      <c r="L128" s="43" t="s">
        <v>320</v>
      </c>
      <c r="M128" s="63">
        <v>50</v>
      </c>
      <c r="N128" s="64"/>
      <c r="O128" s="63">
        <f t="shared" si="1"/>
        <v>50</v>
      </c>
      <c r="P128" s="142"/>
      <c r="Q128" s="41"/>
      <c r="R128" s="41"/>
      <c r="S128" s="143"/>
    </row>
    <row r="129" spans="1:19" x14ac:dyDescent="0.25">
      <c r="A129" s="66">
        <v>0</v>
      </c>
      <c r="B129" s="41">
        <v>20504794637</v>
      </c>
      <c r="C129" s="42">
        <v>1</v>
      </c>
      <c r="D129" s="42">
        <v>1</v>
      </c>
      <c r="E129" s="139">
        <v>2015</v>
      </c>
      <c r="F129" s="140" t="s">
        <v>694</v>
      </c>
      <c r="G129" s="141" t="s">
        <v>166</v>
      </c>
      <c r="H129" s="43" t="s">
        <v>167</v>
      </c>
      <c r="I129" s="44">
        <v>42047</v>
      </c>
      <c r="J129" s="44">
        <v>42048</v>
      </c>
      <c r="K129" s="43" t="s">
        <v>143</v>
      </c>
      <c r="L129" s="43" t="s">
        <v>98</v>
      </c>
      <c r="M129" s="64">
        <v>1210.02</v>
      </c>
      <c r="N129" s="64">
        <v>640</v>
      </c>
      <c r="O129" s="63">
        <f t="shared" si="1"/>
        <v>1850.02</v>
      </c>
      <c r="P129" s="142"/>
      <c r="Q129" s="143"/>
      <c r="R129" s="41"/>
      <c r="S129" s="143"/>
    </row>
    <row r="130" spans="1:19" x14ac:dyDescent="0.25">
      <c r="A130" s="66">
        <v>0</v>
      </c>
      <c r="B130" s="41">
        <v>20504794637</v>
      </c>
      <c r="C130" s="42">
        <v>1</v>
      </c>
      <c r="D130" s="42">
        <v>1</v>
      </c>
      <c r="E130" s="139">
        <v>2015</v>
      </c>
      <c r="F130" s="140" t="s">
        <v>694</v>
      </c>
      <c r="G130" s="141" t="s">
        <v>166</v>
      </c>
      <c r="H130" s="43" t="s">
        <v>169</v>
      </c>
      <c r="I130" s="44">
        <v>42047</v>
      </c>
      <c r="J130" s="44">
        <v>42048</v>
      </c>
      <c r="K130" s="43" t="s">
        <v>143</v>
      </c>
      <c r="L130" s="43" t="s">
        <v>98</v>
      </c>
      <c r="M130" s="64">
        <v>1210.02</v>
      </c>
      <c r="N130" s="64">
        <v>640</v>
      </c>
      <c r="O130" s="63">
        <f t="shared" si="1"/>
        <v>1850.02</v>
      </c>
      <c r="P130" s="142"/>
      <c r="Q130" s="143"/>
      <c r="R130" s="41"/>
      <c r="S130" s="143"/>
    </row>
    <row r="131" spans="1:19" x14ac:dyDescent="0.25">
      <c r="A131" s="66">
        <v>9</v>
      </c>
      <c r="B131" s="41">
        <v>20504794637</v>
      </c>
      <c r="C131" s="42">
        <v>1</v>
      </c>
      <c r="D131" s="42">
        <v>1</v>
      </c>
      <c r="E131" s="139">
        <v>2015</v>
      </c>
      <c r="F131" s="140" t="s">
        <v>694</v>
      </c>
      <c r="G131" s="141" t="s">
        <v>78</v>
      </c>
      <c r="H131" s="43" t="s">
        <v>33</v>
      </c>
      <c r="I131" s="44">
        <v>42053</v>
      </c>
      <c r="J131" s="44">
        <v>42055</v>
      </c>
      <c r="K131" s="43" t="s">
        <v>322</v>
      </c>
      <c r="L131" s="43" t="s">
        <v>170</v>
      </c>
      <c r="M131" s="64">
        <v>1380.11</v>
      </c>
      <c r="N131" s="64">
        <v>746.67</v>
      </c>
      <c r="O131" s="63">
        <f t="shared" si="1"/>
        <v>2126.7799999999997</v>
      </c>
      <c r="P131" s="142"/>
      <c r="Q131" s="143"/>
      <c r="R131" s="41"/>
      <c r="S131" s="143"/>
    </row>
    <row r="132" spans="1:19" ht="15" customHeight="1" x14ac:dyDescent="0.25">
      <c r="A132" s="66">
        <v>9</v>
      </c>
      <c r="B132" s="41">
        <v>20504794637</v>
      </c>
      <c r="C132" s="42">
        <v>1</v>
      </c>
      <c r="D132" s="42">
        <v>2</v>
      </c>
      <c r="E132" s="139">
        <v>2015</v>
      </c>
      <c r="F132" s="140" t="s">
        <v>694</v>
      </c>
      <c r="G132" s="141" t="s">
        <v>78</v>
      </c>
      <c r="H132" s="43" t="s">
        <v>33</v>
      </c>
      <c r="I132" s="44">
        <v>42053</v>
      </c>
      <c r="J132" s="44">
        <v>42055</v>
      </c>
      <c r="K132" s="43" t="s">
        <v>322</v>
      </c>
      <c r="L132" s="43" t="s">
        <v>170</v>
      </c>
      <c r="M132" s="63">
        <v>300</v>
      </c>
      <c r="N132" s="64"/>
      <c r="O132" s="63">
        <f t="shared" si="1"/>
        <v>300</v>
      </c>
      <c r="P132" s="142"/>
      <c r="Q132" s="41"/>
      <c r="R132" s="41"/>
      <c r="S132" s="143"/>
    </row>
    <row r="133" spans="1:19" x14ac:dyDescent="0.25">
      <c r="A133" s="66">
        <v>0</v>
      </c>
      <c r="B133" s="41">
        <v>20504794637</v>
      </c>
      <c r="C133" s="42">
        <v>1</v>
      </c>
      <c r="D133" s="42">
        <v>2</v>
      </c>
      <c r="E133" s="139">
        <v>2015</v>
      </c>
      <c r="F133" s="140" t="s">
        <v>694</v>
      </c>
      <c r="G133" s="141" t="s">
        <v>85</v>
      </c>
      <c r="H133" s="43" t="s">
        <v>152</v>
      </c>
      <c r="I133" s="44">
        <v>42058</v>
      </c>
      <c r="J133" s="44">
        <v>42061</v>
      </c>
      <c r="K133" s="43" t="s">
        <v>324</v>
      </c>
      <c r="L133" s="43" t="s">
        <v>323</v>
      </c>
      <c r="M133" s="63">
        <v>100</v>
      </c>
      <c r="N133" s="64">
        <v>960</v>
      </c>
      <c r="O133" s="63">
        <f t="shared" si="1"/>
        <v>1060</v>
      </c>
      <c r="P133" s="142"/>
      <c r="Q133" s="41"/>
      <c r="R133" s="41"/>
      <c r="S133" s="143"/>
    </row>
    <row r="134" spans="1:19" x14ac:dyDescent="0.25">
      <c r="A134" s="66">
        <v>9</v>
      </c>
      <c r="B134" s="41">
        <v>20504794637</v>
      </c>
      <c r="C134" s="42">
        <v>1</v>
      </c>
      <c r="D134" s="42">
        <v>1</v>
      </c>
      <c r="E134" s="139">
        <v>2015</v>
      </c>
      <c r="F134" s="140" t="s">
        <v>694</v>
      </c>
      <c r="G134" s="141" t="s">
        <v>78</v>
      </c>
      <c r="H134" s="43" t="s">
        <v>19</v>
      </c>
      <c r="I134" s="44">
        <v>42053</v>
      </c>
      <c r="J134" s="44">
        <v>42055</v>
      </c>
      <c r="K134" s="43" t="s">
        <v>322</v>
      </c>
      <c r="L134" s="43" t="s">
        <v>170</v>
      </c>
      <c r="M134" s="64">
        <v>1380.11</v>
      </c>
      <c r="N134" s="64">
        <v>746.67</v>
      </c>
      <c r="O134" s="63">
        <f t="shared" si="1"/>
        <v>2126.7799999999997</v>
      </c>
      <c r="P134" s="142"/>
      <c r="Q134" s="143"/>
      <c r="R134" s="41"/>
      <c r="S134" s="143"/>
    </row>
    <row r="135" spans="1:19" ht="15" customHeight="1" x14ac:dyDescent="0.25">
      <c r="A135" s="66">
        <v>9</v>
      </c>
      <c r="B135" s="41">
        <v>20504794637</v>
      </c>
      <c r="C135" s="42">
        <v>1</v>
      </c>
      <c r="D135" s="42">
        <v>2</v>
      </c>
      <c r="E135" s="139">
        <v>2015</v>
      </c>
      <c r="F135" s="140" t="s">
        <v>694</v>
      </c>
      <c r="G135" s="141" t="s">
        <v>78</v>
      </c>
      <c r="H135" s="43" t="s">
        <v>19</v>
      </c>
      <c r="I135" s="44">
        <v>42053</v>
      </c>
      <c r="J135" s="44">
        <v>42055</v>
      </c>
      <c r="K135" s="43" t="s">
        <v>322</v>
      </c>
      <c r="L135" s="43" t="s">
        <v>170</v>
      </c>
      <c r="M135" s="63">
        <v>300</v>
      </c>
      <c r="N135" s="64"/>
      <c r="O135" s="63">
        <f t="shared" si="1"/>
        <v>300</v>
      </c>
      <c r="P135" s="142"/>
      <c r="Q135" s="41"/>
      <c r="R135" s="41"/>
      <c r="S135" s="143"/>
    </row>
    <row r="136" spans="1:19" x14ac:dyDescent="0.25">
      <c r="A136" s="66">
        <v>0</v>
      </c>
      <c r="B136" s="41">
        <v>20504794637</v>
      </c>
      <c r="C136" s="42">
        <v>1</v>
      </c>
      <c r="D136" s="42">
        <v>1</v>
      </c>
      <c r="E136" s="139">
        <v>2015</v>
      </c>
      <c r="F136" s="140" t="s">
        <v>694</v>
      </c>
      <c r="G136" s="141" t="s">
        <v>85</v>
      </c>
      <c r="H136" s="43" t="s">
        <v>325</v>
      </c>
      <c r="I136" s="44">
        <v>42058</v>
      </c>
      <c r="J136" s="44">
        <v>42060</v>
      </c>
      <c r="K136" s="43" t="s">
        <v>327</v>
      </c>
      <c r="L136" s="43" t="s">
        <v>326</v>
      </c>
      <c r="M136" s="64">
        <v>517.66999999999996</v>
      </c>
      <c r="N136" s="64">
        <v>739.9</v>
      </c>
      <c r="O136" s="63">
        <f t="shared" ref="O136:O199" si="2">+M136+N136</f>
        <v>1257.57</v>
      </c>
      <c r="P136" s="142"/>
      <c r="Q136" s="143"/>
      <c r="R136" s="41"/>
      <c r="S136" s="143"/>
    </row>
    <row r="137" spans="1:19" x14ac:dyDescent="0.25">
      <c r="A137" s="66">
        <v>9</v>
      </c>
      <c r="B137" s="41">
        <v>20504794637</v>
      </c>
      <c r="C137" s="42">
        <v>1</v>
      </c>
      <c r="D137" s="42">
        <v>2</v>
      </c>
      <c r="E137" s="139">
        <v>2015</v>
      </c>
      <c r="F137" s="140" t="s">
        <v>694</v>
      </c>
      <c r="G137" s="141" t="s">
        <v>76</v>
      </c>
      <c r="H137" s="43" t="s">
        <v>243</v>
      </c>
      <c r="I137" s="44">
        <v>42046</v>
      </c>
      <c r="J137" s="44">
        <v>42048</v>
      </c>
      <c r="K137" s="43" t="s">
        <v>329</v>
      </c>
      <c r="L137" s="43" t="s">
        <v>328</v>
      </c>
      <c r="M137" s="63"/>
      <c r="N137" s="64">
        <v>640</v>
      </c>
      <c r="O137" s="63">
        <f t="shared" si="2"/>
        <v>640</v>
      </c>
      <c r="P137" s="142"/>
      <c r="Q137" s="41"/>
      <c r="R137" s="41"/>
      <c r="S137" s="143"/>
    </row>
    <row r="138" spans="1:19" x14ac:dyDescent="0.25">
      <c r="A138" s="66">
        <v>9</v>
      </c>
      <c r="B138" s="41">
        <v>20504794637</v>
      </c>
      <c r="C138" s="42">
        <v>1</v>
      </c>
      <c r="D138" s="42">
        <v>1</v>
      </c>
      <c r="E138" s="139">
        <v>2015</v>
      </c>
      <c r="F138" s="140" t="s">
        <v>694</v>
      </c>
      <c r="G138" s="141" t="s">
        <v>81</v>
      </c>
      <c r="H138" s="43" t="s">
        <v>330</v>
      </c>
      <c r="I138" s="44">
        <v>42053</v>
      </c>
      <c r="J138" s="44">
        <v>42055</v>
      </c>
      <c r="K138" s="43" t="s">
        <v>148</v>
      </c>
      <c r="L138" s="43" t="s">
        <v>98</v>
      </c>
      <c r="M138" s="63"/>
      <c r="N138" s="64">
        <v>960</v>
      </c>
      <c r="O138" s="63">
        <f t="shared" si="2"/>
        <v>960</v>
      </c>
      <c r="P138" s="142"/>
      <c r="Q138" s="143"/>
      <c r="R138" s="41"/>
      <c r="S138" s="143"/>
    </row>
    <row r="139" spans="1:19" ht="15" customHeight="1" x14ac:dyDescent="0.25">
      <c r="A139" s="66">
        <v>9</v>
      </c>
      <c r="B139" s="41">
        <v>20504794637</v>
      </c>
      <c r="C139" s="42">
        <v>1</v>
      </c>
      <c r="D139" s="42">
        <v>2</v>
      </c>
      <c r="E139" s="139">
        <v>2015</v>
      </c>
      <c r="F139" s="140" t="s">
        <v>694</v>
      </c>
      <c r="G139" s="141" t="s">
        <v>81</v>
      </c>
      <c r="H139" s="43" t="s">
        <v>330</v>
      </c>
      <c r="I139" s="44">
        <v>42053</v>
      </c>
      <c r="J139" s="44">
        <v>42055</v>
      </c>
      <c r="K139" s="43" t="s">
        <v>148</v>
      </c>
      <c r="L139" s="43" t="s">
        <v>98</v>
      </c>
      <c r="M139" s="63">
        <v>106.5</v>
      </c>
      <c r="N139" s="64"/>
      <c r="O139" s="63">
        <f t="shared" si="2"/>
        <v>106.5</v>
      </c>
      <c r="P139" s="142"/>
      <c r="Q139" s="41"/>
      <c r="R139" s="41"/>
      <c r="S139" s="143"/>
    </row>
    <row r="140" spans="1:19" x14ac:dyDescent="0.25">
      <c r="A140" s="66">
        <v>9</v>
      </c>
      <c r="B140" s="41">
        <v>20504794637</v>
      </c>
      <c r="C140" s="42">
        <v>1</v>
      </c>
      <c r="D140" s="42">
        <v>1</v>
      </c>
      <c r="E140" s="139">
        <v>2015</v>
      </c>
      <c r="F140" s="140" t="s">
        <v>694</v>
      </c>
      <c r="G140" s="141" t="s">
        <v>81</v>
      </c>
      <c r="H140" s="43" t="s">
        <v>331</v>
      </c>
      <c r="I140" s="44">
        <v>42050</v>
      </c>
      <c r="J140" s="44">
        <v>42051</v>
      </c>
      <c r="K140" s="43" t="s">
        <v>132</v>
      </c>
      <c r="L140" s="43" t="s">
        <v>186</v>
      </c>
      <c r="M140" s="64">
        <v>1150.48</v>
      </c>
      <c r="N140" s="64">
        <v>640</v>
      </c>
      <c r="O140" s="63">
        <f t="shared" si="2"/>
        <v>1790.48</v>
      </c>
      <c r="P140" s="142"/>
      <c r="Q140" s="143"/>
      <c r="R140" s="41"/>
      <c r="S140" s="143"/>
    </row>
    <row r="141" spans="1:19" ht="15" customHeight="1" x14ac:dyDescent="0.25">
      <c r="A141" s="66">
        <v>9</v>
      </c>
      <c r="B141" s="41">
        <v>20504794637</v>
      </c>
      <c r="C141" s="42">
        <v>1</v>
      </c>
      <c r="D141" s="42">
        <v>2</v>
      </c>
      <c r="E141" s="139">
        <v>2015</v>
      </c>
      <c r="F141" s="140" t="s">
        <v>694</v>
      </c>
      <c r="G141" s="141" t="s">
        <v>81</v>
      </c>
      <c r="H141" s="43" t="s">
        <v>331</v>
      </c>
      <c r="I141" s="44">
        <v>42050</v>
      </c>
      <c r="J141" s="44">
        <v>42051</v>
      </c>
      <c r="K141" s="43" t="s">
        <v>132</v>
      </c>
      <c r="L141" s="43" t="s">
        <v>186</v>
      </c>
      <c r="M141" s="63">
        <v>106.5</v>
      </c>
      <c r="N141" s="64"/>
      <c r="O141" s="63">
        <f t="shared" si="2"/>
        <v>106.5</v>
      </c>
      <c r="P141" s="142"/>
      <c r="Q141" s="41"/>
      <c r="R141" s="41"/>
      <c r="S141" s="143"/>
    </row>
    <row r="142" spans="1:19" x14ac:dyDescent="0.25">
      <c r="A142" s="66">
        <v>0</v>
      </c>
      <c r="B142" s="41">
        <v>20504794637</v>
      </c>
      <c r="C142" s="42">
        <v>1</v>
      </c>
      <c r="D142" s="42">
        <v>1</v>
      </c>
      <c r="E142" s="139">
        <v>2015</v>
      </c>
      <c r="F142" s="140" t="s">
        <v>694</v>
      </c>
      <c r="G142" s="141" t="s">
        <v>70</v>
      </c>
      <c r="H142" s="43" t="s">
        <v>45</v>
      </c>
      <c r="I142" s="44">
        <v>42052</v>
      </c>
      <c r="J142" s="44">
        <v>42053</v>
      </c>
      <c r="K142" s="43" t="s">
        <v>333</v>
      </c>
      <c r="L142" s="43" t="s">
        <v>332</v>
      </c>
      <c r="M142" s="64">
        <v>944.14</v>
      </c>
      <c r="N142" s="64">
        <v>326.67</v>
      </c>
      <c r="O142" s="63">
        <f t="shared" si="2"/>
        <v>1270.81</v>
      </c>
      <c r="P142" s="142"/>
      <c r="Q142" s="143"/>
      <c r="R142" s="41"/>
      <c r="S142" s="143"/>
    </row>
    <row r="143" spans="1:19" ht="15" customHeight="1" x14ac:dyDescent="0.25">
      <c r="A143" s="66">
        <v>0</v>
      </c>
      <c r="B143" s="41">
        <v>20504794637</v>
      </c>
      <c r="C143" s="42">
        <v>1</v>
      </c>
      <c r="D143" s="42">
        <v>2</v>
      </c>
      <c r="E143" s="139">
        <v>2015</v>
      </c>
      <c r="F143" s="140" t="s">
        <v>694</v>
      </c>
      <c r="G143" s="141" t="s">
        <v>70</v>
      </c>
      <c r="H143" s="43" t="s">
        <v>45</v>
      </c>
      <c r="I143" s="44">
        <v>42052</v>
      </c>
      <c r="J143" s="44">
        <v>42053</v>
      </c>
      <c r="K143" s="43" t="s">
        <v>333</v>
      </c>
      <c r="L143" s="43" t="s">
        <v>332</v>
      </c>
      <c r="M143" s="63">
        <v>55</v>
      </c>
      <c r="N143" s="64"/>
      <c r="O143" s="63">
        <f t="shared" si="2"/>
        <v>55</v>
      </c>
      <c r="P143" s="142"/>
      <c r="Q143" s="41"/>
      <c r="R143" s="41"/>
      <c r="S143" s="143"/>
    </row>
    <row r="144" spans="1:19" x14ac:dyDescent="0.25">
      <c r="A144" s="66">
        <v>9</v>
      </c>
      <c r="B144" s="41">
        <v>20504794637</v>
      </c>
      <c r="C144" s="42">
        <v>1</v>
      </c>
      <c r="D144" s="42">
        <v>1</v>
      </c>
      <c r="E144" s="139">
        <v>2015</v>
      </c>
      <c r="F144" s="140" t="s">
        <v>694</v>
      </c>
      <c r="G144" s="141" t="s">
        <v>81</v>
      </c>
      <c r="H144" s="43" t="s">
        <v>334</v>
      </c>
      <c r="I144" s="44">
        <v>42050</v>
      </c>
      <c r="J144" s="44">
        <v>42051</v>
      </c>
      <c r="K144" s="43" t="s">
        <v>132</v>
      </c>
      <c r="L144" s="43" t="s">
        <v>170</v>
      </c>
      <c r="M144" s="64">
        <v>1152.99</v>
      </c>
      <c r="N144" s="64">
        <v>640</v>
      </c>
      <c r="O144" s="63">
        <f t="shared" si="2"/>
        <v>1792.99</v>
      </c>
      <c r="P144" s="142"/>
      <c r="Q144" s="143"/>
      <c r="R144" s="41"/>
      <c r="S144" s="143"/>
    </row>
    <row r="145" spans="1:19" ht="15" customHeight="1" x14ac:dyDescent="0.25">
      <c r="A145" s="66">
        <v>9</v>
      </c>
      <c r="B145" s="41">
        <v>20504794637</v>
      </c>
      <c r="C145" s="42">
        <v>1</v>
      </c>
      <c r="D145" s="42">
        <v>2</v>
      </c>
      <c r="E145" s="139">
        <v>2015</v>
      </c>
      <c r="F145" s="140" t="s">
        <v>694</v>
      </c>
      <c r="G145" s="141" t="s">
        <v>81</v>
      </c>
      <c r="H145" s="43" t="s">
        <v>334</v>
      </c>
      <c r="I145" s="44">
        <v>42050</v>
      </c>
      <c r="J145" s="44">
        <v>42051</v>
      </c>
      <c r="K145" s="43" t="s">
        <v>132</v>
      </c>
      <c r="L145" s="43" t="s">
        <v>170</v>
      </c>
      <c r="M145" s="63">
        <f>1152.99+106.5</f>
        <v>1259.49</v>
      </c>
      <c r="N145" s="64"/>
      <c r="O145" s="63">
        <f t="shared" si="2"/>
        <v>1259.49</v>
      </c>
      <c r="P145" s="142"/>
      <c r="Q145" s="41"/>
      <c r="R145" s="41"/>
      <c r="S145" s="143"/>
    </row>
    <row r="146" spans="1:19" x14ac:dyDescent="0.25">
      <c r="A146" s="66">
        <v>0</v>
      </c>
      <c r="B146" s="41">
        <v>20504794637</v>
      </c>
      <c r="C146" s="42">
        <v>1</v>
      </c>
      <c r="D146" s="42">
        <v>1</v>
      </c>
      <c r="E146" s="139">
        <v>2015</v>
      </c>
      <c r="F146" s="140" t="s">
        <v>694</v>
      </c>
      <c r="G146" s="141" t="s">
        <v>85</v>
      </c>
      <c r="H146" s="43" t="s">
        <v>335</v>
      </c>
      <c r="I146" s="44">
        <v>42057</v>
      </c>
      <c r="J146" s="44">
        <v>42062</v>
      </c>
      <c r="K146" s="43" t="s">
        <v>337</v>
      </c>
      <c r="L146" s="43" t="s">
        <v>336</v>
      </c>
      <c r="M146" s="63"/>
      <c r="N146" s="64">
        <v>1600</v>
      </c>
      <c r="O146" s="63">
        <f t="shared" si="2"/>
        <v>1600</v>
      </c>
      <c r="P146" s="142"/>
      <c r="Q146" s="143"/>
      <c r="R146" s="41"/>
      <c r="S146" s="143"/>
    </row>
    <row r="147" spans="1:19" ht="15" customHeight="1" x14ac:dyDescent="0.25">
      <c r="A147" s="66">
        <v>0</v>
      </c>
      <c r="B147" s="41">
        <v>20504794637</v>
      </c>
      <c r="C147" s="42">
        <v>1</v>
      </c>
      <c r="D147" s="42">
        <v>2</v>
      </c>
      <c r="E147" s="139">
        <v>2015</v>
      </c>
      <c r="F147" s="140" t="s">
        <v>694</v>
      </c>
      <c r="G147" s="141" t="s">
        <v>85</v>
      </c>
      <c r="H147" s="43" t="s">
        <v>335</v>
      </c>
      <c r="I147" s="44">
        <v>42057</v>
      </c>
      <c r="J147" s="44">
        <v>42062</v>
      </c>
      <c r="K147" s="43" t="s">
        <v>337</v>
      </c>
      <c r="L147" s="43" t="s">
        <v>336</v>
      </c>
      <c r="M147" s="63">
        <v>300</v>
      </c>
      <c r="N147" s="64"/>
      <c r="O147" s="63">
        <f t="shared" si="2"/>
        <v>300</v>
      </c>
      <c r="P147" s="142"/>
      <c r="Q147" s="41"/>
      <c r="R147" s="41"/>
      <c r="S147" s="143"/>
    </row>
    <row r="148" spans="1:19" x14ac:dyDescent="0.25">
      <c r="A148" s="66">
        <v>0</v>
      </c>
      <c r="B148" s="41">
        <v>20504794637</v>
      </c>
      <c r="C148" s="42">
        <v>1</v>
      </c>
      <c r="D148" s="42">
        <v>2</v>
      </c>
      <c r="E148" s="139">
        <v>2015</v>
      </c>
      <c r="F148" s="140" t="s">
        <v>694</v>
      </c>
      <c r="G148" s="141" t="s">
        <v>85</v>
      </c>
      <c r="H148" s="43" t="s">
        <v>291</v>
      </c>
      <c r="I148" s="44">
        <v>42054</v>
      </c>
      <c r="J148" s="44">
        <v>42055</v>
      </c>
      <c r="K148" s="43" t="s">
        <v>339</v>
      </c>
      <c r="L148" s="43" t="s">
        <v>338</v>
      </c>
      <c r="M148" s="63">
        <v>650</v>
      </c>
      <c r="N148" s="64">
        <v>479.9</v>
      </c>
      <c r="O148" s="63">
        <f t="shared" si="2"/>
        <v>1129.9000000000001</v>
      </c>
      <c r="P148" s="142"/>
      <c r="Q148" s="41"/>
      <c r="R148" s="41"/>
      <c r="S148" s="143"/>
    </row>
    <row r="149" spans="1:19" x14ac:dyDescent="0.25">
      <c r="A149" s="66">
        <v>0</v>
      </c>
      <c r="B149" s="41">
        <v>20504794637</v>
      </c>
      <c r="C149" s="42">
        <v>1</v>
      </c>
      <c r="D149" s="42">
        <v>1</v>
      </c>
      <c r="E149" s="139">
        <v>2015</v>
      </c>
      <c r="F149" s="140" t="s">
        <v>694</v>
      </c>
      <c r="G149" s="141" t="s">
        <v>74</v>
      </c>
      <c r="H149" s="43" t="s">
        <v>340</v>
      </c>
      <c r="I149" s="44">
        <v>42059</v>
      </c>
      <c r="J149" s="44">
        <v>42061</v>
      </c>
      <c r="K149" s="43" t="s">
        <v>342</v>
      </c>
      <c r="L149" s="43" t="s">
        <v>341</v>
      </c>
      <c r="M149" s="64">
        <v>951.23</v>
      </c>
      <c r="N149" s="64">
        <v>842.2</v>
      </c>
      <c r="O149" s="63">
        <f t="shared" si="2"/>
        <v>1793.43</v>
      </c>
      <c r="P149" s="142"/>
      <c r="Q149" s="143"/>
      <c r="R149" s="41"/>
      <c r="S149" s="143"/>
    </row>
    <row r="150" spans="1:19" x14ac:dyDescent="0.25">
      <c r="A150" s="66">
        <v>0</v>
      </c>
      <c r="B150" s="41">
        <v>20504794637</v>
      </c>
      <c r="C150" s="42">
        <v>1</v>
      </c>
      <c r="D150" s="42">
        <v>1</v>
      </c>
      <c r="E150" s="139">
        <v>2015</v>
      </c>
      <c r="F150" s="140" t="s">
        <v>694</v>
      </c>
      <c r="G150" s="141" t="s">
        <v>74</v>
      </c>
      <c r="H150" s="43" t="s">
        <v>343</v>
      </c>
      <c r="I150" s="44">
        <v>42059</v>
      </c>
      <c r="J150" s="44">
        <v>42061</v>
      </c>
      <c r="K150" s="43" t="s">
        <v>342</v>
      </c>
      <c r="L150" s="43" t="s">
        <v>341</v>
      </c>
      <c r="M150" s="64">
        <v>951.13</v>
      </c>
      <c r="N150" s="64">
        <v>842.2</v>
      </c>
      <c r="O150" s="63">
        <f t="shared" si="2"/>
        <v>1793.33</v>
      </c>
      <c r="P150" s="142"/>
      <c r="Q150" s="143"/>
      <c r="R150" s="41"/>
      <c r="S150" s="143"/>
    </row>
    <row r="151" spans="1:19" x14ac:dyDescent="0.25">
      <c r="A151" s="66">
        <v>0</v>
      </c>
      <c r="B151" s="41">
        <v>20504794637</v>
      </c>
      <c r="C151" s="42">
        <v>1</v>
      </c>
      <c r="D151" s="42">
        <v>1</v>
      </c>
      <c r="E151" s="139">
        <v>2015</v>
      </c>
      <c r="F151" s="140" t="s">
        <v>694</v>
      </c>
      <c r="G151" s="141" t="s">
        <v>70</v>
      </c>
      <c r="H151" s="43" t="s">
        <v>26</v>
      </c>
      <c r="I151" s="44">
        <v>42058</v>
      </c>
      <c r="J151" s="44">
        <v>42059</v>
      </c>
      <c r="K151" s="43" t="s">
        <v>124</v>
      </c>
      <c r="L151" s="43" t="s">
        <v>261</v>
      </c>
      <c r="M151" s="64">
        <v>1009.04</v>
      </c>
      <c r="N151" s="64">
        <v>353.3</v>
      </c>
      <c r="O151" s="63">
        <f t="shared" si="2"/>
        <v>1362.34</v>
      </c>
      <c r="P151" s="142"/>
      <c r="Q151" s="143"/>
      <c r="R151" s="41"/>
      <c r="S151" s="143"/>
    </row>
    <row r="152" spans="1:19" x14ac:dyDescent="0.25">
      <c r="A152" s="66">
        <v>9</v>
      </c>
      <c r="B152" s="41">
        <v>20504794637</v>
      </c>
      <c r="C152" s="42">
        <v>1</v>
      </c>
      <c r="D152" s="42">
        <v>1</v>
      </c>
      <c r="E152" s="139">
        <v>2015</v>
      </c>
      <c r="F152" s="140" t="s">
        <v>694</v>
      </c>
      <c r="G152" s="141" t="s">
        <v>82</v>
      </c>
      <c r="H152" s="43" t="s">
        <v>43</v>
      </c>
      <c r="I152" s="44">
        <v>42053</v>
      </c>
      <c r="J152" s="44">
        <v>42054</v>
      </c>
      <c r="K152" s="43" t="s">
        <v>124</v>
      </c>
      <c r="L152" s="43" t="s">
        <v>186</v>
      </c>
      <c r="M152" s="64">
        <v>1376.47</v>
      </c>
      <c r="N152" s="64">
        <v>350</v>
      </c>
      <c r="O152" s="63">
        <f t="shared" si="2"/>
        <v>1726.47</v>
      </c>
      <c r="P152" s="142"/>
      <c r="Q152" s="143"/>
      <c r="R152" s="41"/>
      <c r="S152" s="143"/>
    </row>
    <row r="153" spans="1:19" x14ac:dyDescent="0.25">
      <c r="A153" s="66">
        <v>0</v>
      </c>
      <c r="B153" s="41">
        <v>20504794637</v>
      </c>
      <c r="C153" s="42">
        <v>1</v>
      </c>
      <c r="D153" s="42">
        <v>1</v>
      </c>
      <c r="E153" s="139">
        <v>2015</v>
      </c>
      <c r="F153" s="140" t="s">
        <v>694</v>
      </c>
      <c r="G153" s="141" t="s">
        <v>71</v>
      </c>
      <c r="H153" s="43" t="s">
        <v>344</v>
      </c>
      <c r="I153" s="44">
        <v>42054</v>
      </c>
      <c r="J153" s="44">
        <v>42056</v>
      </c>
      <c r="K153" s="43" t="s">
        <v>117</v>
      </c>
      <c r="L153" s="43" t="s">
        <v>93</v>
      </c>
      <c r="M153" s="63">
        <f>977.05+200</f>
        <v>1177.05</v>
      </c>
      <c r="N153" s="64">
        <v>640</v>
      </c>
      <c r="O153" s="63">
        <f t="shared" si="2"/>
        <v>1817.05</v>
      </c>
      <c r="P153" s="142"/>
      <c r="Q153" s="143"/>
      <c r="R153" s="41"/>
      <c r="S153" s="143"/>
    </row>
    <row r="154" spans="1:19" s="122" customFormat="1" x14ac:dyDescent="0.25">
      <c r="A154" s="114">
        <v>0</v>
      </c>
      <c r="B154" s="115">
        <v>20504794637</v>
      </c>
      <c r="C154" s="116">
        <v>2</v>
      </c>
      <c r="D154" s="116">
        <v>1</v>
      </c>
      <c r="E154" s="144">
        <v>2015</v>
      </c>
      <c r="F154" s="140" t="s">
        <v>694</v>
      </c>
      <c r="G154" s="145" t="s">
        <v>346</v>
      </c>
      <c r="H154" s="118" t="s">
        <v>345</v>
      </c>
      <c r="I154" s="123">
        <v>42053</v>
      </c>
      <c r="J154" s="123">
        <v>42056</v>
      </c>
      <c r="K154" s="118" t="s">
        <v>348</v>
      </c>
      <c r="L154" s="118" t="s">
        <v>347</v>
      </c>
      <c r="M154" s="146"/>
      <c r="N154" s="146"/>
      <c r="O154" s="147"/>
      <c r="P154" s="148">
        <v>20369.57</v>
      </c>
      <c r="Q154" s="146">
        <v>3369.6</v>
      </c>
      <c r="R154" s="146">
        <f>+P154+Q154</f>
        <v>23739.17</v>
      </c>
      <c r="S154" s="143">
        <f>+Q154</f>
        <v>3369.6</v>
      </c>
    </row>
    <row r="155" spans="1:19" x14ac:dyDescent="0.25">
      <c r="A155" s="66">
        <v>7</v>
      </c>
      <c r="B155" s="41">
        <v>20504794637</v>
      </c>
      <c r="C155" s="42">
        <v>1</v>
      </c>
      <c r="D155" s="42">
        <v>1</v>
      </c>
      <c r="E155" s="139">
        <v>2015</v>
      </c>
      <c r="F155" s="140" t="s">
        <v>694</v>
      </c>
      <c r="G155" s="141" t="s">
        <v>76</v>
      </c>
      <c r="H155" s="43" t="s">
        <v>41</v>
      </c>
      <c r="I155" s="44">
        <v>42053</v>
      </c>
      <c r="J155" s="44">
        <v>42054</v>
      </c>
      <c r="K155" s="43" t="s">
        <v>124</v>
      </c>
      <c r="L155" s="43" t="s">
        <v>349</v>
      </c>
      <c r="M155" s="64">
        <v>1472.44</v>
      </c>
      <c r="N155" s="64">
        <v>353.33</v>
      </c>
      <c r="O155" s="63">
        <f t="shared" si="2"/>
        <v>1825.77</v>
      </c>
      <c r="P155" s="142"/>
      <c r="Q155" s="143"/>
      <c r="R155" s="41"/>
      <c r="S155" s="143"/>
    </row>
    <row r="156" spans="1:19" x14ac:dyDescent="0.25">
      <c r="A156" s="66">
        <v>0</v>
      </c>
      <c r="B156" s="41">
        <v>20504794637</v>
      </c>
      <c r="C156" s="42">
        <v>1</v>
      </c>
      <c r="D156" s="42">
        <v>1</v>
      </c>
      <c r="E156" s="139">
        <v>2015</v>
      </c>
      <c r="F156" s="140" t="s">
        <v>694</v>
      </c>
      <c r="G156" s="141" t="s">
        <v>75</v>
      </c>
      <c r="H156" s="43" t="s">
        <v>350</v>
      </c>
      <c r="I156" s="44">
        <v>42054</v>
      </c>
      <c r="J156" s="44">
        <v>42056</v>
      </c>
      <c r="K156" s="43" t="s">
        <v>113</v>
      </c>
      <c r="L156" s="43" t="s">
        <v>179</v>
      </c>
      <c r="M156" s="64">
        <v>1057.28</v>
      </c>
      <c r="N156" s="64">
        <v>640</v>
      </c>
      <c r="O156" s="63">
        <f t="shared" si="2"/>
        <v>1697.28</v>
      </c>
      <c r="P156" s="142"/>
      <c r="Q156" s="143"/>
      <c r="R156" s="41"/>
      <c r="S156" s="143"/>
    </row>
    <row r="157" spans="1:19" x14ac:dyDescent="0.25">
      <c r="A157" s="66">
        <v>0</v>
      </c>
      <c r="B157" s="41">
        <v>20504794637</v>
      </c>
      <c r="C157" s="42">
        <v>1</v>
      </c>
      <c r="D157" s="42">
        <v>1</v>
      </c>
      <c r="E157" s="139">
        <v>2015</v>
      </c>
      <c r="F157" s="140" t="s">
        <v>694</v>
      </c>
      <c r="G157" s="141" t="s">
        <v>352</v>
      </c>
      <c r="H157" s="43" t="s">
        <v>351</v>
      </c>
      <c r="I157" s="44">
        <v>42060</v>
      </c>
      <c r="J157" s="44">
        <v>42062</v>
      </c>
      <c r="K157" s="43" t="s">
        <v>130</v>
      </c>
      <c r="L157" s="43" t="s">
        <v>88</v>
      </c>
      <c r="M157" s="64">
        <v>845.37</v>
      </c>
      <c r="N157" s="64">
        <v>960</v>
      </c>
      <c r="O157" s="63">
        <f t="shared" si="2"/>
        <v>1805.37</v>
      </c>
      <c r="P157" s="142"/>
      <c r="Q157" s="143"/>
      <c r="R157" s="41"/>
      <c r="S157" s="143"/>
    </row>
    <row r="158" spans="1:19" ht="15" customHeight="1" x14ac:dyDescent="0.25">
      <c r="A158" s="66">
        <v>0</v>
      </c>
      <c r="B158" s="41">
        <v>20504794637</v>
      </c>
      <c r="C158" s="42">
        <v>1</v>
      </c>
      <c r="D158" s="42">
        <v>2</v>
      </c>
      <c r="E158" s="139">
        <v>2015</v>
      </c>
      <c r="F158" s="140" t="s">
        <v>694</v>
      </c>
      <c r="G158" s="141" t="s">
        <v>352</v>
      </c>
      <c r="H158" s="43" t="s">
        <v>351</v>
      </c>
      <c r="I158" s="44">
        <v>42060</v>
      </c>
      <c r="J158" s="44">
        <v>42062</v>
      </c>
      <c r="K158" s="43" t="s">
        <v>130</v>
      </c>
      <c r="L158" s="43" t="s">
        <v>88</v>
      </c>
      <c r="M158" s="63">
        <v>70</v>
      </c>
      <c r="N158" s="64"/>
      <c r="O158" s="63">
        <f t="shared" si="2"/>
        <v>70</v>
      </c>
      <c r="P158" s="142"/>
      <c r="Q158" s="41"/>
      <c r="R158" s="41"/>
      <c r="S158" s="143"/>
    </row>
    <row r="159" spans="1:19" x14ac:dyDescent="0.25">
      <c r="A159" s="66">
        <v>0</v>
      </c>
      <c r="B159" s="41">
        <v>20504794637</v>
      </c>
      <c r="C159" s="42">
        <v>1</v>
      </c>
      <c r="D159" s="42">
        <v>1</v>
      </c>
      <c r="E159" s="139">
        <v>2015</v>
      </c>
      <c r="F159" s="140" t="s">
        <v>694</v>
      </c>
      <c r="G159" s="141" t="s">
        <v>352</v>
      </c>
      <c r="H159" s="43" t="s">
        <v>353</v>
      </c>
      <c r="I159" s="44">
        <v>42060</v>
      </c>
      <c r="J159" s="44">
        <v>42062</v>
      </c>
      <c r="K159" s="43" t="s">
        <v>130</v>
      </c>
      <c r="L159" s="43" t="s">
        <v>88</v>
      </c>
      <c r="M159" s="64">
        <v>845.37</v>
      </c>
      <c r="N159" s="64">
        <v>960</v>
      </c>
      <c r="O159" s="63">
        <f t="shared" si="2"/>
        <v>1805.37</v>
      </c>
      <c r="P159" s="142"/>
      <c r="Q159" s="143"/>
      <c r="R159" s="41"/>
      <c r="S159" s="143"/>
    </row>
    <row r="160" spans="1:19" ht="15" customHeight="1" x14ac:dyDescent="0.25">
      <c r="A160" s="66">
        <v>0</v>
      </c>
      <c r="B160" s="41">
        <v>20504794637</v>
      </c>
      <c r="C160" s="42">
        <v>1</v>
      </c>
      <c r="D160" s="42">
        <v>2</v>
      </c>
      <c r="E160" s="139">
        <v>2015</v>
      </c>
      <c r="F160" s="140" t="s">
        <v>694</v>
      </c>
      <c r="G160" s="141" t="s">
        <v>352</v>
      </c>
      <c r="H160" s="43" t="s">
        <v>353</v>
      </c>
      <c r="I160" s="44">
        <v>42060</v>
      </c>
      <c r="J160" s="44">
        <v>42062</v>
      </c>
      <c r="K160" s="43" t="s">
        <v>130</v>
      </c>
      <c r="L160" s="43" t="s">
        <v>88</v>
      </c>
      <c r="M160" s="63">
        <v>70</v>
      </c>
      <c r="N160" s="64"/>
      <c r="O160" s="63">
        <f t="shared" si="2"/>
        <v>70</v>
      </c>
      <c r="P160" s="142"/>
      <c r="Q160" s="41"/>
      <c r="R160" s="41"/>
      <c r="S160" s="143"/>
    </row>
    <row r="161" spans="1:19" x14ac:dyDescent="0.25">
      <c r="A161" s="66">
        <v>9</v>
      </c>
      <c r="B161" s="41">
        <v>20504794637</v>
      </c>
      <c r="C161" s="42">
        <v>1</v>
      </c>
      <c r="D161" s="42">
        <v>2</v>
      </c>
      <c r="E161" s="139">
        <v>2015</v>
      </c>
      <c r="F161" s="140" t="s">
        <v>694</v>
      </c>
      <c r="G161" s="141" t="s">
        <v>78</v>
      </c>
      <c r="H161" s="43" t="s">
        <v>354</v>
      </c>
      <c r="I161" s="44">
        <v>42062</v>
      </c>
      <c r="J161" s="44">
        <v>42062</v>
      </c>
      <c r="K161" s="43" t="s">
        <v>355</v>
      </c>
      <c r="L161" s="43" t="s">
        <v>179</v>
      </c>
      <c r="M161" s="63">
        <v>550</v>
      </c>
      <c r="N161" s="64">
        <v>320</v>
      </c>
      <c r="O161" s="63">
        <f t="shared" si="2"/>
        <v>870</v>
      </c>
      <c r="P161" s="142"/>
      <c r="Q161" s="41"/>
      <c r="R161" s="41"/>
      <c r="S161" s="143"/>
    </row>
    <row r="162" spans="1:19" x14ac:dyDescent="0.25">
      <c r="A162" s="66">
        <v>9</v>
      </c>
      <c r="B162" s="41">
        <v>20504794637</v>
      </c>
      <c r="C162" s="42">
        <v>1</v>
      </c>
      <c r="D162" s="42">
        <v>2</v>
      </c>
      <c r="E162" s="139">
        <v>2015</v>
      </c>
      <c r="F162" s="140" t="s">
        <v>694</v>
      </c>
      <c r="G162" s="141" t="s">
        <v>78</v>
      </c>
      <c r="H162" s="43" t="s">
        <v>30</v>
      </c>
      <c r="I162" s="44">
        <v>42062</v>
      </c>
      <c r="J162" s="44">
        <v>42062</v>
      </c>
      <c r="K162" s="43" t="s">
        <v>355</v>
      </c>
      <c r="L162" s="43" t="s">
        <v>179</v>
      </c>
      <c r="M162" s="63"/>
      <c r="N162" s="64">
        <v>320</v>
      </c>
      <c r="O162" s="63">
        <f t="shared" si="2"/>
        <v>320</v>
      </c>
      <c r="P162" s="142"/>
      <c r="Q162" s="41"/>
      <c r="R162" s="41"/>
      <c r="S162" s="143"/>
    </row>
    <row r="163" spans="1:19" x14ac:dyDescent="0.25">
      <c r="A163" s="66">
        <v>9</v>
      </c>
      <c r="B163" s="41">
        <v>20504794637</v>
      </c>
      <c r="C163" s="42">
        <v>1</v>
      </c>
      <c r="D163" s="42">
        <v>2</v>
      </c>
      <c r="E163" s="139">
        <v>2015</v>
      </c>
      <c r="F163" s="140" t="s">
        <v>694</v>
      </c>
      <c r="G163" s="141" t="s">
        <v>78</v>
      </c>
      <c r="H163" s="43" t="s">
        <v>265</v>
      </c>
      <c r="I163" s="44">
        <v>42062</v>
      </c>
      <c r="J163" s="44">
        <v>42062</v>
      </c>
      <c r="K163" s="43" t="s">
        <v>355</v>
      </c>
      <c r="L163" s="43" t="s">
        <v>179</v>
      </c>
      <c r="M163" s="63"/>
      <c r="N163" s="64">
        <v>320</v>
      </c>
      <c r="O163" s="63">
        <f t="shared" si="2"/>
        <v>320</v>
      </c>
      <c r="P163" s="142"/>
      <c r="Q163" s="41"/>
      <c r="R163" s="41"/>
      <c r="S163" s="143"/>
    </row>
    <row r="164" spans="1:19" x14ac:dyDescent="0.25">
      <c r="A164" s="66">
        <v>0</v>
      </c>
      <c r="B164" s="41">
        <v>20504794637</v>
      </c>
      <c r="C164" s="42">
        <v>1</v>
      </c>
      <c r="D164" s="42">
        <v>1</v>
      </c>
      <c r="E164" s="139">
        <v>2015</v>
      </c>
      <c r="F164" s="140" t="s">
        <v>694</v>
      </c>
      <c r="G164" s="141" t="s">
        <v>75</v>
      </c>
      <c r="H164" s="43" t="s">
        <v>350</v>
      </c>
      <c r="I164" s="44">
        <v>42057</v>
      </c>
      <c r="J164" s="44">
        <v>42059</v>
      </c>
      <c r="K164" s="43" t="s">
        <v>143</v>
      </c>
      <c r="L164" s="43" t="s">
        <v>310</v>
      </c>
      <c r="M164" s="64">
        <v>1083.54</v>
      </c>
      <c r="N164" s="64">
        <v>640</v>
      </c>
      <c r="O164" s="63">
        <f t="shared" si="2"/>
        <v>1723.54</v>
      </c>
      <c r="P164" s="142"/>
      <c r="Q164" s="143"/>
      <c r="R164" s="41"/>
      <c r="S164" s="143"/>
    </row>
    <row r="165" spans="1:19" x14ac:dyDescent="0.25">
      <c r="A165" s="66">
        <v>9</v>
      </c>
      <c r="B165" s="41">
        <v>20504794637</v>
      </c>
      <c r="C165" s="42">
        <v>1</v>
      </c>
      <c r="D165" s="42">
        <v>2</v>
      </c>
      <c r="E165" s="139">
        <v>2015</v>
      </c>
      <c r="F165" s="140" t="s">
        <v>694</v>
      </c>
      <c r="G165" s="141" t="s">
        <v>78</v>
      </c>
      <c r="H165" s="43" t="s">
        <v>19</v>
      </c>
      <c r="I165" s="44">
        <v>42062</v>
      </c>
      <c r="J165" s="44">
        <v>42062</v>
      </c>
      <c r="K165" s="43" t="s">
        <v>355</v>
      </c>
      <c r="L165" s="43" t="s">
        <v>179</v>
      </c>
      <c r="M165" s="63"/>
      <c r="N165" s="64">
        <v>320</v>
      </c>
      <c r="O165" s="63">
        <f t="shared" si="2"/>
        <v>320</v>
      </c>
      <c r="P165" s="142"/>
      <c r="Q165" s="41"/>
      <c r="R165" s="41"/>
      <c r="S165" s="143"/>
    </row>
    <row r="166" spans="1:19" x14ac:dyDescent="0.25">
      <c r="A166" s="66">
        <v>0</v>
      </c>
      <c r="B166" s="41">
        <v>20504794637</v>
      </c>
      <c r="C166" s="42">
        <v>1</v>
      </c>
      <c r="D166" s="42">
        <v>2</v>
      </c>
      <c r="E166" s="139">
        <v>2015</v>
      </c>
      <c r="F166" s="140" t="s">
        <v>694</v>
      </c>
      <c r="G166" s="141" t="s">
        <v>70</v>
      </c>
      <c r="H166" s="43" t="s">
        <v>45</v>
      </c>
      <c r="I166" s="44">
        <v>42058</v>
      </c>
      <c r="J166" s="44">
        <v>42059</v>
      </c>
      <c r="K166" s="43" t="s">
        <v>138</v>
      </c>
      <c r="L166" s="43" t="s">
        <v>264</v>
      </c>
      <c r="M166" s="63">
        <v>80</v>
      </c>
      <c r="N166" s="64">
        <v>406.67</v>
      </c>
      <c r="O166" s="63">
        <f t="shared" si="2"/>
        <v>486.67</v>
      </c>
      <c r="P166" s="142"/>
      <c r="Q166" s="41"/>
      <c r="R166" s="41"/>
      <c r="S166" s="143"/>
    </row>
    <row r="167" spans="1:19" x14ac:dyDescent="0.25">
      <c r="A167" s="66">
        <v>0</v>
      </c>
      <c r="B167" s="41">
        <v>20504794637</v>
      </c>
      <c r="C167" s="42">
        <v>1</v>
      </c>
      <c r="D167" s="42">
        <v>1</v>
      </c>
      <c r="E167" s="139">
        <v>2015</v>
      </c>
      <c r="F167" s="140" t="s">
        <v>694</v>
      </c>
      <c r="G167" s="141" t="s">
        <v>72</v>
      </c>
      <c r="H167" s="43" t="s">
        <v>15</v>
      </c>
      <c r="I167" s="44">
        <v>42055</v>
      </c>
      <c r="J167" s="44">
        <v>42057</v>
      </c>
      <c r="K167" s="43" t="s">
        <v>129</v>
      </c>
      <c r="L167" s="43" t="s">
        <v>356</v>
      </c>
      <c r="M167" s="64">
        <v>1472.62</v>
      </c>
      <c r="N167" s="64">
        <v>563</v>
      </c>
      <c r="O167" s="63">
        <f t="shared" si="2"/>
        <v>2035.62</v>
      </c>
      <c r="P167" s="142"/>
      <c r="Q167" s="143"/>
      <c r="R167" s="41"/>
      <c r="S167" s="143"/>
    </row>
    <row r="168" spans="1:19" x14ac:dyDescent="0.25">
      <c r="A168" s="66">
        <v>0</v>
      </c>
      <c r="B168" s="41">
        <v>20504794637</v>
      </c>
      <c r="C168" s="42">
        <v>1</v>
      </c>
      <c r="D168" s="42">
        <v>1</v>
      </c>
      <c r="E168" s="139">
        <v>2015</v>
      </c>
      <c r="F168" s="140" t="s">
        <v>694</v>
      </c>
      <c r="G168" s="141" t="s">
        <v>75</v>
      </c>
      <c r="H168" s="43" t="s">
        <v>63</v>
      </c>
      <c r="I168" s="44">
        <v>42058</v>
      </c>
      <c r="J168" s="44">
        <v>42059</v>
      </c>
      <c r="K168" s="43" t="s">
        <v>130</v>
      </c>
      <c r="L168" s="43" t="s">
        <v>357</v>
      </c>
      <c r="M168" s="64">
        <v>758.85</v>
      </c>
      <c r="N168" s="64">
        <v>640</v>
      </c>
      <c r="O168" s="63">
        <f t="shared" si="2"/>
        <v>1398.85</v>
      </c>
      <c r="P168" s="142"/>
      <c r="Q168" s="143"/>
      <c r="R168" s="41"/>
      <c r="S168" s="143"/>
    </row>
    <row r="169" spans="1:19" x14ac:dyDescent="0.25">
      <c r="A169" s="66">
        <v>0</v>
      </c>
      <c r="B169" s="41">
        <v>20504794637</v>
      </c>
      <c r="C169" s="42">
        <v>1</v>
      </c>
      <c r="D169" s="42">
        <v>1</v>
      </c>
      <c r="E169" s="139">
        <v>2015</v>
      </c>
      <c r="F169" s="140" t="s">
        <v>694</v>
      </c>
      <c r="G169" s="141" t="s">
        <v>75</v>
      </c>
      <c r="H169" s="43" t="s">
        <v>358</v>
      </c>
      <c r="I169" s="44">
        <v>42054</v>
      </c>
      <c r="J169" s="44">
        <v>42055</v>
      </c>
      <c r="K169" s="43" t="s">
        <v>187</v>
      </c>
      <c r="L169" s="43" t="s">
        <v>359</v>
      </c>
      <c r="M169" s="64">
        <v>885.55</v>
      </c>
      <c r="N169" s="64">
        <v>640</v>
      </c>
      <c r="O169" s="63">
        <f t="shared" si="2"/>
        <v>1525.55</v>
      </c>
      <c r="P169" s="142"/>
      <c r="Q169" s="143"/>
      <c r="R169" s="41"/>
      <c r="S169" s="143"/>
    </row>
    <row r="170" spans="1:19" x14ac:dyDescent="0.25">
      <c r="A170" s="66">
        <v>0</v>
      </c>
      <c r="B170" s="41">
        <v>20504794637</v>
      </c>
      <c r="C170" s="42">
        <v>1</v>
      </c>
      <c r="D170" s="42">
        <v>1</v>
      </c>
      <c r="E170" s="139">
        <v>2015</v>
      </c>
      <c r="F170" s="140" t="s">
        <v>694</v>
      </c>
      <c r="G170" s="141" t="s">
        <v>75</v>
      </c>
      <c r="H170" s="43" t="s">
        <v>360</v>
      </c>
      <c r="I170" s="44">
        <v>42058</v>
      </c>
      <c r="J170" s="44">
        <v>42059</v>
      </c>
      <c r="K170" s="43" t="s">
        <v>117</v>
      </c>
      <c r="L170" s="43" t="s">
        <v>361</v>
      </c>
      <c r="M170" s="64">
        <v>1127.4000000000001</v>
      </c>
      <c r="N170" s="64">
        <v>453</v>
      </c>
      <c r="O170" s="63">
        <f t="shared" si="2"/>
        <v>1580.4</v>
      </c>
      <c r="P170" s="142"/>
      <c r="Q170" s="143"/>
      <c r="R170" s="41"/>
      <c r="S170" s="143"/>
    </row>
    <row r="171" spans="1:19" x14ac:dyDescent="0.25">
      <c r="A171" s="66">
        <v>0</v>
      </c>
      <c r="B171" s="41">
        <v>20504794637</v>
      </c>
      <c r="C171" s="42">
        <v>1</v>
      </c>
      <c r="D171" s="42">
        <v>1</v>
      </c>
      <c r="E171" s="139">
        <v>2015</v>
      </c>
      <c r="F171" s="140" t="s">
        <v>694</v>
      </c>
      <c r="G171" s="141" t="s">
        <v>75</v>
      </c>
      <c r="H171" s="43" t="s">
        <v>362</v>
      </c>
      <c r="I171" s="44">
        <v>42058</v>
      </c>
      <c r="J171" s="44">
        <v>42059</v>
      </c>
      <c r="K171" s="43" t="s">
        <v>130</v>
      </c>
      <c r="L171" s="43" t="s">
        <v>363</v>
      </c>
      <c r="M171" s="64">
        <v>985.55</v>
      </c>
      <c r="N171" s="64">
        <v>453</v>
      </c>
      <c r="O171" s="63">
        <f t="shared" si="2"/>
        <v>1438.55</v>
      </c>
      <c r="P171" s="142"/>
      <c r="Q171" s="143"/>
      <c r="R171" s="41"/>
      <c r="S171" s="143"/>
    </row>
    <row r="172" spans="1:19" x14ac:dyDescent="0.25">
      <c r="A172" s="66">
        <v>0</v>
      </c>
      <c r="B172" s="41">
        <v>20504794637</v>
      </c>
      <c r="C172" s="42">
        <v>1</v>
      </c>
      <c r="D172" s="42">
        <v>1</v>
      </c>
      <c r="E172" s="139">
        <v>2015</v>
      </c>
      <c r="F172" s="140" t="s">
        <v>694</v>
      </c>
      <c r="G172" s="141" t="s">
        <v>365</v>
      </c>
      <c r="H172" s="43" t="s">
        <v>364</v>
      </c>
      <c r="I172" s="44">
        <v>42059</v>
      </c>
      <c r="J172" s="44">
        <v>42061</v>
      </c>
      <c r="K172" s="43" t="s">
        <v>148</v>
      </c>
      <c r="L172" s="43" t="s">
        <v>88</v>
      </c>
      <c r="M172" s="64">
        <v>1004.33</v>
      </c>
      <c r="N172" s="64">
        <v>671.1</v>
      </c>
      <c r="O172" s="63">
        <f t="shared" si="2"/>
        <v>1675.43</v>
      </c>
      <c r="P172" s="142"/>
      <c r="Q172" s="143"/>
      <c r="R172" s="41"/>
      <c r="S172" s="143"/>
    </row>
    <row r="173" spans="1:19" x14ac:dyDescent="0.25">
      <c r="A173" s="66">
        <v>0</v>
      </c>
      <c r="B173" s="41">
        <v>20504794637</v>
      </c>
      <c r="C173" s="42">
        <v>1</v>
      </c>
      <c r="D173" s="42">
        <v>1</v>
      </c>
      <c r="E173" s="139">
        <v>2015</v>
      </c>
      <c r="F173" s="140" t="s">
        <v>694</v>
      </c>
      <c r="G173" s="141" t="s">
        <v>80</v>
      </c>
      <c r="H173" s="43" t="s">
        <v>366</v>
      </c>
      <c r="I173" s="44">
        <v>42081</v>
      </c>
      <c r="J173" s="44">
        <v>42083</v>
      </c>
      <c r="K173" s="43" t="s">
        <v>117</v>
      </c>
      <c r="L173" s="43" t="s">
        <v>367</v>
      </c>
      <c r="M173" s="64">
        <v>746.03</v>
      </c>
      <c r="N173" s="64">
        <v>960</v>
      </c>
      <c r="O173" s="63">
        <f t="shared" si="2"/>
        <v>1706.03</v>
      </c>
      <c r="P173" s="142"/>
      <c r="Q173" s="143"/>
      <c r="R173" s="41"/>
      <c r="S173" s="143"/>
    </row>
    <row r="174" spans="1:19" x14ac:dyDescent="0.25">
      <c r="A174" s="66">
        <v>0</v>
      </c>
      <c r="B174" s="41">
        <v>20504794637</v>
      </c>
      <c r="C174" s="42">
        <v>1</v>
      </c>
      <c r="D174" s="42">
        <v>1</v>
      </c>
      <c r="E174" s="139">
        <v>2015</v>
      </c>
      <c r="F174" s="140" t="s">
        <v>694</v>
      </c>
      <c r="G174" s="141" t="s">
        <v>75</v>
      </c>
      <c r="H174" s="43" t="s">
        <v>210</v>
      </c>
      <c r="I174" s="44">
        <v>42061</v>
      </c>
      <c r="J174" s="44">
        <v>42062</v>
      </c>
      <c r="K174" s="43" t="s">
        <v>148</v>
      </c>
      <c r="L174" s="43" t="s">
        <v>368</v>
      </c>
      <c r="M174" s="64">
        <v>858.22</v>
      </c>
      <c r="N174" s="64">
        <v>640</v>
      </c>
      <c r="O174" s="63">
        <f t="shared" si="2"/>
        <v>1498.22</v>
      </c>
      <c r="P174" s="142"/>
      <c r="Q174" s="143"/>
      <c r="R174" s="41"/>
      <c r="S174" s="143"/>
    </row>
    <row r="175" spans="1:19" x14ac:dyDescent="0.25">
      <c r="A175" s="66">
        <v>0</v>
      </c>
      <c r="B175" s="41">
        <v>20504794637</v>
      </c>
      <c r="C175" s="42">
        <v>1</v>
      </c>
      <c r="D175" s="42">
        <v>1</v>
      </c>
      <c r="E175" s="139">
        <v>2015</v>
      </c>
      <c r="F175" s="140" t="s">
        <v>694</v>
      </c>
      <c r="G175" s="141" t="s">
        <v>80</v>
      </c>
      <c r="H175" s="43" t="s">
        <v>369</v>
      </c>
      <c r="I175" s="44">
        <v>42081</v>
      </c>
      <c r="J175" s="44">
        <v>42083</v>
      </c>
      <c r="K175" s="43" t="s">
        <v>117</v>
      </c>
      <c r="L175" s="43" t="s">
        <v>367</v>
      </c>
      <c r="M175" s="64">
        <v>746.03</v>
      </c>
      <c r="N175" s="64">
        <v>960</v>
      </c>
      <c r="O175" s="63">
        <f t="shared" si="2"/>
        <v>1706.03</v>
      </c>
      <c r="P175" s="142"/>
      <c r="Q175" s="143"/>
      <c r="R175" s="41"/>
      <c r="S175" s="143"/>
    </row>
    <row r="176" spans="1:19" x14ac:dyDescent="0.25">
      <c r="A176" s="66">
        <v>0</v>
      </c>
      <c r="B176" s="41">
        <v>20504794637</v>
      </c>
      <c r="C176" s="42">
        <v>1</v>
      </c>
      <c r="D176" s="42">
        <v>1</v>
      </c>
      <c r="E176" s="139">
        <v>2015</v>
      </c>
      <c r="F176" s="140" t="s">
        <v>694</v>
      </c>
      <c r="G176" s="141" t="s">
        <v>75</v>
      </c>
      <c r="H176" s="43" t="s">
        <v>350</v>
      </c>
      <c r="I176" s="44">
        <v>42061</v>
      </c>
      <c r="J176" s="44">
        <v>42063</v>
      </c>
      <c r="K176" s="43" t="s">
        <v>148</v>
      </c>
      <c r="L176" s="43" t="s">
        <v>253</v>
      </c>
      <c r="M176" s="64">
        <v>719.28</v>
      </c>
      <c r="N176" s="64">
        <v>673.3</v>
      </c>
      <c r="O176" s="63">
        <f t="shared" si="2"/>
        <v>1392.58</v>
      </c>
      <c r="P176" s="142"/>
      <c r="Q176" s="143"/>
      <c r="R176" s="41"/>
      <c r="S176" s="143"/>
    </row>
    <row r="177" spans="1:19" x14ac:dyDescent="0.25">
      <c r="A177" s="66">
        <v>0</v>
      </c>
      <c r="B177" s="41">
        <v>20504794637</v>
      </c>
      <c r="C177" s="42">
        <v>1</v>
      </c>
      <c r="D177" s="42">
        <v>1</v>
      </c>
      <c r="E177" s="139">
        <v>2015</v>
      </c>
      <c r="F177" s="140" t="s">
        <v>694</v>
      </c>
      <c r="G177" s="141" t="s">
        <v>71</v>
      </c>
      <c r="H177" s="43" t="s">
        <v>370</v>
      </c>
      <c r="I177" s="44">
        <v>42059</v>
      </c>
      <c r="J177" s="44">
        <v>42061</v>
      </c>
      <c r="K177" s="43" t="s">
        <v>113</v>
      </c>
      <c r="L177" s="43" t="s">
        <v>98</v>
      </c>
      <c r="M177" s="64">
        <v>1577.41</v>
      </c>
      <c r="N177" s="64">
        <v>640</v>
      </c>
      <c r="O177" s="63">
        <f t="shared" si="2"/>
        <v>2217.41</v>
      </c>
      <c r="P177" s="142"/>
      <c r="Q177" s="143"/>
      <c r="R177" s="41"/>
      <c r="S177" s="143"/>
    </row>
    <row r="178" spans="1:19" ht="15" customHeight="1" x14ac:dyDescent="0.25">
      <c r="A178" s="66">
        <v>0</v>
      </c>
      <c r="B178" s="41">
        <v>20504794637</v>
      </c>
      <c r="C178" s="42">
        <v>1</v>
      </c>
      <c r="D178" s="42">
        <v>2</v>
      </c>
      <c r="E178" s="139">
        <v>2015</v>
      </c>
      <c r="F178" s="140" t="s">
        <v>694</v>
      </c>
      <c r="G178" s="141" t="s">
        <v>71</v>
      </c>
      <c r="H178" s="43" t="s">
        <v>370</v>
      </c>
      <c r="I178" s="44">
        <v>42059</v>
      </c>
      <c r="J178" s="44">
        <v>42061</v>
      </c>
      <c r="K178" s="43" t="s">
        <v>113</v>
      </c>
      <c r="L178" s="43" t="s">
        <v>98</v>
      </c>
      <c r="M178" s="63">
        <v>200</v>
      </c>
      <c r="N178" s="64"/>
      <c r="O178" s="63">
        <f t="shared" si="2"/>
        <v>200</v>
      </c>
      <c r="P178" s="142"/>
      <c r="Q178" s="41"/>
      <c r="R178" s="41"/>
      <c r="S178" s="143"/>
    </row>
    <row r="179" spans="1:19" x14ac:dyDescent="0.25">
      <c r="A179" s="66">
        <v>0</v>
      </c>
      <c r="B179" s="41">
        <v>20504794637</v>
      </c>
      <c r="C179" s="42">
        <v>1</v>
      </c>
      <c r="D179" s="42">
        <v>1</v>
      </c>
      <c r="E179" s="139">
        <v>2015</v>
      </c>
      <c r="F179" s="140" t="s">
        <v>694</v>
      </c>
      <c r="G179" s="141" t="s">
        <v>71</v>
      </c>
      <c r="H179" s="43" t="s">
        <v>371</v>
      </c>
      <c r="I179" s="44">
        <v>42061</v>
      </c>
      <c r="J179" s="44">
        <v>42062</v>
      </c>
      <c r="K179" s="43" t="s">
        <v>372</v>
      </c>
      <c r="L179" s="43" t="s">
        <v>170</v>
      </c>
      <c r="M179" s="64">
        <v>1300.0899999999999</v>
      </c>
      <c r="N179" s="64">
        <v>640</v>
      </c>
      <c r="O179" s="63">
        <f t="shared" si="2"/>
        <v>1940.09</v>
      </c>
      <c r="P179" s="142"/>
      <c r="Q179" s="143"/>
      <c r="R179" s="41"/>
      <c r="S179" s="143"/>
    </row>
    <row r="180" spans="1:19" ht="15" customHeight="1" x14ac:dyDescent="0.25">
      <c r="A180" s="66">
        <v>0</v>
      </c>
      <c r="B180" s="41">
        <v>20504794637</v>
      </c>
      <c r="C180" s="42">
        <v>1</v>
      </c>
      <c r="D180" s="42">
        <v>2</v>
      </c>
      <c r="E180" s="139">
        <v>2015</v>
      </c>
      <c r="F180" s="140" t="s">
        <v>694</v>
      </c>
      <c r="G180" s="141" t="s">
        <v>71</v>
      </c>
      <c r="H180" s="43" t="s">
        <v>371</v>
      </c>
      <c r="I180" s="44">
        <v>42061</v>
      </c>
      <c r="J180" s="44">
        <v>42062</v>
      </c>
      <c r="K180" s="43" t="s">
        <v>372</v>
      </c>
      <c r="L180" s="43" t="s">
        <v>170</v>
      </c>
      <c r="M180" s="63">
        <v>200</v>
      </c>
      <c r="N180" s="64"/>
      <c r="O180" s="63">
        <f t="shared" si="2"/>
        <v>200</v>
      </c>
      <c r="P180" s="142"/>
      <c r="Q180" s="41"/>
      <c r="R180" s="41"/>
      <c r="S180" s="143"/>
    </row>
    <row r="181" spans="1:19" x14ac:dyDescent="0.25">
      <c r="A181" s="66">
        <v>0</v>
      </c>
      <c r="B181" s="41">
        <v>20504794637</v>
      </c>
      <c r="C181" s="42">
        <v>1</v>
      </c>
      <c r="D181" s="42">
        <v>1</v>
      </c>
      <c r="E181" s="139">
        <v>2015</v>
      </c>
      <c r="F181" s="140" t="s">
        <v>694</v>
      </c>
      <c r="G181" s="141" t="s">
        <v>79</v>
      </c>
      <c r="H181" s="43" t="s">
        <v>54</v>
      </c>
      <c r="I181" s="44">
        <v>42059</v>
      </c>
      <c r="J181" s="44">
        <v>42061</v>
      </c>
      <c r="K181" s="43" t="s">
        <v>143</v>
      </c>
      <c r="L181" s="43" t="s">
        <v>373</v>
      </c>
      <c r="M181" s="64">
        <v>767.33</v>
      </c>
      <c r="N181" s="64">
        <v>640</v>
      </c>
      <c r="O181" s="63">
        <f t="shared" si="2"/>
        <v>1407.33</v>
      </c>
      <c r="P181" s="142"/>
      <c r="Q181" s="143"/>
      <c r="R181" s="41"/>
      <c r="S181" s="143"/>
    </row>
    <row r="182" spans="1:19" x14ac:dyDescent="0.25">
      <c r="A182" s="66">
        <v>0</v>
      </c>
      <c r="B182" s="41">
        <v>20504794637</v>
      </c>
      <c r="C182" s="42">
        <v>1</v>
      </c>
      <c r="D182" s="42">
        <v>1</v>
      </c>
      <c r="E182" s="139">
        <v>2015</v>
      </c>
      <c r="F182" s="140" t="s">
        <v>694</v>
      </c>
      <c r="G182" s="141" t="s">
        <v>75</v>
      </c>
      <c r="H182" s="43" t="s">
        <v>211</v>
      </c>
      <c r="I182" s="44">
        <v>42060</v>
      </c>
      <c r="J182" s="44">
        <v>42063</v>
      </c>
      <c r="K182" s="43" t="s">
        <v>148</v>
      </c>
      <c r="L182" s="43" t="s">
        <v>374</v>
      </c>
      <c r="M182" s="64">
        <v>950.7</v>
      </c>
      <c r="N182" s="64">
        <v>962</v>
      </c>
      <c r="O182" s="63">
        <f t="shared" si="2"/>
        <v>1912.7</v>
      </c>
      <c r="P182" s="142"/>
      <c r="Q182" s="143"/>
      <c r="R182" s="41"/>
      <c r="S182" s="143"/>
    </row>
    <row r="183" spans="1:19" x14ac:dyDescent="0.25">
      <c r="A183" s="66">
        <v>9</v>
      </c>
      <c r="B183" s="41">
        <v>20504794637</v>
      </c>
      <c r="C183" s="42">
        <v>1</v>
      </c>
      <c r="D183" s="42">
        <v>1</v>
      </c>
      <c r="E183" s="139">
        <v>2015</v>
      </c>
      <c r="F183" s="140" t="s">
        <v>694</v>
      </c>
      <c r="G183" s="141" t="s">
        <v>159</v>
      </c>
      <c r="H183" s="43" t="s">
        <v>158</v>
      </c>
      <c r="I183" s="44">
        <v>42060</v>
      </c>
      <c r="J183" s="44">
        <v>42063</v>
      </c>
      <c r="K183" s="43" t="s">
        <v>130</v>
      </c>
      <c r="L183" s="43" t="s">
        <v>186</v>
      </c>
      <c r="M183" s="64">
        <v>948.31</v>
      </c>
      <c r="N183" s="64">
        <v>920</v>
      </c>
      <c r="O183" s="63">
        <f t="shared" si="2"/>
        <v>1868.31</v>
      </c>
      <c r="P183" s="142"/>
      <c r="Q183" s="143"/>
      <c r="R183" s="41"/>
      <c r="S183" s="143"/>
    </row>
    <row r="184" spans="1:19" ht="15" customHeight="1" x14ac:dyDescent="0.25">
      <c r="A184" s="66">
        <v>9</v>
      </c>
      <c r="B184" s="41">
        <v>20504794637</v>
      </c>
      <c r="C184" s="42">
        <v>1</v>
      </c>
      <c r="D184" s="42">
        <v>2</v>
      </c>
      <c r="E184" s="139">
        <v>2015</v>
      </c>
      <c r="F184" s="140" t="s">
        <v>694</v>
      </c>
      <c r="G184" s="141" t="s">
        <v>159</v>
      </c>
      <c r="H184" s="43" t="s">
        <v>158</v>
      </c>
      <c r="I184" s="44">
        <v>42060</v>
      </c>
      <c r="J184" s="44">
        <v>42063</v>
      </c>
      <c r="K184" s="43" t="s">
        <v>130</v>
      </c>
      <c r="L184" s="43" t="s">
        <v>186</v>
      </c>
      <c r="M184" s="63">
        <v>150</v>
      </c>
      <c r="N184" s="64"/>
      <c r="O184" s="63">
        <f t="shared" si="2"/>
        <v>150</v>
      </c>
      <c r="P184" s="142"/>
      <c r="Q184" s="41"/>
      <c r="R184" s="41"/>
      <c r="S184" s="143"/>
    </row>
    <row r="185" spans="1:19" x14ac:dyDescent="0.25">
      <c r="A185" s="66">
        <v>0</v>
      </c>
      <c r="B185" s="41">
        <v>20504794637</v>
      </c>
      <c r="C185" s="42">
        <v>1</v>
      </c>
      <c r="D185" s="42">
        <v>1</v>
      </c>
      <c r="E185" s="139">
        <v>2015</v>
      </c>
      <c r="F185" s="140" t="s">
        <v>694</v>
      </c>
      <c r="G185" s="141" t="s">
        <v>75</v>
      </c>
      <c r="H185" s="43" t="s">
        <v>208</v>
      </c>
      <c r="I185" s="44">
        <v>42061</v>
      </c>
      <c r="J185" s="44">
        <v>42062</v>
      </c>
      <c r="K185" s="43" t="s">
        <v>148</v>
      </c>
      <c r="L185" s="43" t="s">
        <v>233</v>
      </c>
      <c r="M185" s="64">
        <v>858.48</v>
      </c>
      <c r="N185" s="64">
        <v>637.20000000000005</v>
      </c>
      <c r="O185" s="63">
        <f t="shared" si="2"/>
        <v>1495.68</v>
      </c>
      <c r="P185" s="142"/>
      <c r="Q185" s="143"/>
      <c r="R185" s="41"/>
      <c r="S185" s="143"/>
    </row>
    <row r="186" spans="1:19" x14ac:dyDescent="0.25">
      <c r="A186" s="66">
        <v>0</v>
      </c>
      <c r="B186" s="41">
        <v>20504794637</v>
      </c>
      <c r="C186" s="42">
        <v>1</v>
      </c>
      <c r="D186" s="42">
        <v>1</v>
      </c>
      <c r="E186" s="139">
        <v>2015</v>
      </c>
      <c r="F186" s="140" t="s">
        <v>694</v>
      </c>
      <c r="G186" s="141" t="s">
        <v>75</v>
      </c>
      <c r="H186" s="43" t="s">
        <v>375</v>
      </c>
      <c r="I186" s="44">
        <v>42060</v>
      </c>
      <c r="J186" s="44">
        <v>42063</v>
      </c>
      <c r="K186" s="43" t="s">
        <v>148</v>
      </c>
      <c r="L186" s="43" t="s">
        <v>376</v>
      </c>
      <c r="M186" s="64">
        <v>950.7</v>
      </c>
      <c r="N186" s="64">
        <v>962</v>
      </c>
      <c r="O186" s="63">
        <f t="shared" si="2"/>
        <v>1912.7</v>
      </c>
      <c r="P186" s="142"/>
      <c r="Q186" s="143"/>
      <c r="R186" s="41"/>
      <c r="S186" s="143"/>
    </row>
    <row r="187" spans="1:19" x14ac:dyDescent="0.25">
      <c r="A187" s="66">
        <v>0</v>
      </c>
      <c r="B187" s="41">
        <v>20504794637</v>
      </c>
      <c r="C187" s="42">
        <v>1</v>
      </c>
      <c r="D187" s="42">
        <v>1</v>
      </c>
      <c r="E187" s="139">
        <v>2015</v>
      </c>
      <c r="F187" s="140" t="s">
        <v>694</v>
      </c>
      <c r="G187" s="141" t="s">
        <v>75</v>
      </c>
      <c r="H187" s="43" t="s">
        <v>377</v>
      </c>
      <c r="I187" s="44">
        <v>42060</v>
      </c>
      <c r="J187" s="44">
        <v>42063</v>
      </c>
      <c r="K187" s="43" t="s">
        <v>148</v>
      </c>
      <c r="L187" s="43" t="s">
        <v>378</v>
      </c>
      <c r="M187" s="64">
        <v>950.7</v>
      </c>
      <c r="N187" s="64">
        <v>962</v>
      </c>
      <c r="O187" s="63">
        <f t="shared" si="2"/>
        <v>1912.7</v>
      </c>
      <c r="P187" s="142"/>
      <c r="Q187" s="143"/>
      <c r="R187" s="41"/>
      <c r="S187" s="143"/>
    </row>
    <row r="188" spans="1:19" x14ac:dyDescent="0.25">
      <c r="A188" s="66">
        <v>0</v>
      </c>
      <c r="B188" s="41">
        <v>20504794637</v>
      </c>
      <c r="C188" s="42">
        <v>1</v>
      </c>
      <c r="D188" s="42">
        <v>1</v>
      </c>
      <c r="E188" s="139">
        <v>2015</v>
      </c>
      <c r="F188" s="140" t="s">
        <v>694</v>
      </c>
      <c r="G188" s="141" t="s">
        <v>75</v>
      </c>
      <c r="H188" s="43" t="s">
        <v>63</v>
      </c>
      <c r="I188" s="44">
        <v>42060</v>
      </c>
      <c r="J188" s="44">
        <v>42063</v>
      </c>
      <c r="K188" s="43" t="s">
        <v>148</v>
      </c>
      <c r="L188" s="43" t="s">
        <v>379</v>
      </c>
      <c r="M188" s="64">
        <v>950.7</v>
      </c>
      <c r="N188" s="64">
        <v>962</v>
      </c>
      <c r="O188" s="63">
        <f t="shared" si="2"/>
        <v>1912.7</v>
      </c>
      <c r="P188" s="142"/>
      <c r="Q188" s="143"/>
      <c r="R188" s="41"/>
      <c r="S188" s="143"/>
    </row>
    <row r="189" spans="1:19" x14ac:dyDescent="0.25">
      <c r="A189" s="66">
        <v>9</v>
      </c>
      <c r="B189" s="41">
        <v>20504794637</v>
      </c>
      <c r="C189" s="42">
        <v>1</v>
      </c>
      <c r="D189" s="42">
        <v>1</v>
      </c>
      <c r="E189" s="139">
        <v>2015</v>
      </c>
      <c r="F189" s="140" t="s">
        <v>694</v>
      </c>
      <c r="G189" s="141" t="s">
        <v>77</v>
      </c>
      <c r="H189" s="43" t="s">
        <v>46</v>
      </c>
      <c r="I189" s="44">
        <v>42061</v>
      </c>
      <c r="J189" s="44">
        <v>42062</v>
      </c>
      <c r="K189" s="43" t="s">
        <v>129</v>
      </c>
      <c r="L189" s="43" t="s">
        <v>253</v>
      </c>
      <c r="M189" s="64">
        <v>1001.76</v>
      </c>
      <c r="N189" s="64">
        <v>490</v>
      </c>
      <c r="O189" s="63">
        <f t="shared" si="2"/>
        <v>1491.76</v>
      </c>
      <c r="P189" s="142"/>
      <c r="Q189" s="143"/>
      <c r="R189" s="41"/>
      <c r="S189" s="143"/>
    </row>
    <row r="190" spans="1:19" ht="15" customHeight="1" x14ac:dyDescent="0.25">
      <c r="A190" s="66">
        <v>9</v>
      </c>
      <c r="B190" s="41">
        <v>20504794637</v>
      </c>
      <c r="C190" s="42">
        <v>1</v>
      </c>
      <c r="D190" s="42">
        <v>2</v>
      </c>
      <c r="E190" s="139">
        <v>2015</v>
      </c>
      <c r="F190" s="140" t="s">
        <v>694</v>
      </c>
      <c r="G190" s="141" t="s">
        <v>77</v>
      </c>
      <c r="H190" s="43" t="s">
        <v>46</v>
      </c>
      <c r="I190" s="44">
        <v>42061</v>
      </c>
      <c r="J190" s="44">
        <v>42062</v>
      </c>
      <c r="K190" s="43" t="s">
        <v>129</v>
      </c>
      <c r="L190" s="43" t="s">
        <v>253</v>
      </c>
      <c r="M190" s="63">
        <v>80</v>
      </c>
      <c r="N190" s="64"/>
      <c r="O190" s="63">
        <f t="shared" si="2"/>
        <v>80</v>
      </c>
      <c r="P190" s="142"/>
      <c r="Q190" s="41"/>
      <c r="R190" s="41"/>
      <c r="S190" s="143"/>
    </row>
    <row r="191" spans="1:19" x14ac:dyDescent="0.25">
      <c r="A191" s="66">
        <v>9</v>
      </c>
      <c r="B191" s="41">
        <v>20504794637</v>
      </c>
      <c r="C191" s="42">
        <v>1</v>
      </c>
      <c r="D191" s="42">
        <v>1</v>
      </c>
      <c r="E191" s="139">
        <v>2015</v>
      </c>
      <c r="F191" s="140" t="s">
        <v>694</v>
      </c>
      <c r="G191" s="141" t="s">
        <v>159</v>
      </c>
      <c r="H191" s="43" t="s">
        <v>257</v>
      </c>
      <c r="I191" s="44">
        <v>42060</v>
      </c>
      <c r="J191" s="44">
        <v>42062</v>
      </c>
      <c r="K191" s="43" t="s">
        <v>380</v>
      </c>
      <c r="L191" s="43" t="s">
        <v>186</v>
      </c>
      <c r="M191" s="64">
        <v>948.31</v>
      </c>
      <c r="N191" s="64">
        <v>640</v>
      </c>
      <c r="O191" s="63">
        <f t="shared" si="2"/>
        <v>1588.31</v>
      </c>
      <c r="P191" s="142"/>
      <c r="Q191" s="143"/>
      <c r="R191" s="41"/>
      <c r="S191" s="143"/>
    </row>
    <row r="192" spans="1:19" ht="15" customHeight="1" x14ac:dyDescent="0.25">
      <c r="A192" s="66">
        <v>9</v>
      </c>
      <c r="B192" s="41">
        <v>20504794637</v>
      </c>
      <c r="C192" s="42">
        <v>1</v>
      </c>
      <c r="D192" s="42">
        <v>2</v>
      </c>
      <c r="E192" s="139">
        <v>2015</v>
      </c>
      <c r="F192" s="140" t="s">
        <v>694</v>
      </c>
      <c r="G192" s="141" t="s">
        <v>159</v>
      </c>
      <c r="H192" s="43" t="s">
        <v>257</v>
      </c>
      <c r="I192" s="44">
        <v>42060</v>
      </c>
      <c r="J192" s="44">
        <v>42062</v>
      </c>
      <c r="K192" s="43" t="s">
        <v>380</v>
      </c>
      <c r="L192" s="43" t="s">
        <v>186</v>
      </c>
      <c r="M192" s="63">
        <v>100</v>
      </c>
      <c r="N192" s="64"/>
      <c r="O192" s="63">
        <f t="shared" si="2"/>
        <v>100</v>
      </c>
      <c r="P192" s="142"/>
      <c r="Q192" s="41"/>
      <c r="R192" s="41"/>
      <c r="S192" s="143"/>
    </row>
    <row r="193" spans="1:19" x14ac:dyDescent="0.25">
      <c r="A193" s="66">
        <v>9</v>
      </c>
      <c r="B193" s="41">
        <v>20504794637</v>
      </c>
      <c r="C193" s="42">
        <v>1</v>
      </c>
      <c r="D193" s="42">
        <v>1</v>
      </c>
      <c r="E193" s="139">
        <v>2015</v>
      </c>
      <c r="F193" s="140" t="s">
        <v>694</v>
      </c>
      <c r="G193" s="141" t="s">
        <v>78</v>
      </c>
      <c r="H193" s="43" t="s">
        <v>381</v>
      </c>
      <c r="I193" s="44">
        <v>42075</v>
      </c>
      <c r="J193" s="44">
        <v>42076</v>
      </c>
      <c r="K193" s="43" t="s">
        <v>231</v>
      </c>
      <c r="L193" s="43" t="s">
        <v>186</v>
      </c>
      <c r="M193" s="64">
        <v>593.54</v>
      </c>
      <c r="N193" s="64">
        <v>426.67</v>
      </c>
      <c r="O193" s="63">
        <f t="shared" si="2"/>
        <v>1020.21</v>
      </c>
      <c r="P193" s="142"/>
      <c r="Q193" s="143"/>
      <c r="R193" s="41"/>
      <c r="S193" s="143"/>
    </row>
    <row r="194" spans="1:19" ht="15" customHeight="1" x14ac:dyDescent="0.25">
      <c r="A194" s="66">
        <v>9</v>
      </c>
      <c r="B194" s="41">
        <v>20504794637</v>
      </c>
      <c r="C194" s="42">
        <v>1</v>
      </c>
      <c r="D194" s="42">
        <v>2</v>
      </c>
      <c r="E194" s="139">
        <v>2015</v>
      </c>
      <c r="F194" s="140" t="s">
        <v>694</v>
      </c>
      <c r="G194" s="141" t="s">
        <v>78</v>
      </c>
      <c r="H194" s="43" t="s">
        <v>381</v>
      </c>
      <c r="I194" s="44">
        <v>42075</v>
      </c>
      <c r="J194" s="44">
        <v>42076</v>
      </c>
      <c r="K194" s="43" t="s">
        <v>231</v>
      </c>
      <c r="L194" s="43" t="s">
        <v>186</v>
      </c>
      <c r="M194" s="63">
        <v>70</v>
      </c>
      <c r="N194" s="64"/>
      <c r="O194" s="63">
        <f t="shared" si="2"/>
        <v>70</v>
      </c>
      <c r="P194" s="142"/>
      <c r="Q194" s="41"/>
      <c r="R194" s="41"/>
      <c r="S194" s="143"/>
    </row>
    <row r="195" spans="1:19" x14ac:dyDescent="0.25">
      <c r="A195" s="66">
        <v>0</v>
      </c>
      <c r="B195" s="41">
        <v>20504794637</v>
      </c>
      <c r="C195" s="42">
        <v>1</v>
      </c>
      <c r="D195" s="42">
        <v>1</v>
      </c>
      <c r="E195" s="139">
        <v>2015</v>
      </c>
      <c r="F195" s="140" t="s">
        <v>694</v>
      </c>
      <c r="G195" s="141" t="s">
        <v>85</v>
      </c>
      <c r="H195" s="43" t="s">
        <v>23</v>
      </c>
      <c r="I195" s="44">
        <v>42061</v>
      </c>
      <c r="J195" s="44">
        <v>42062</v>
      </c>
      <c r="K195" s="43" t="s">
        <v>148</v>
      </c>
      <c r="L195" s="43" t="s">
        <v>382</v>
      </c>
      <c r="M195" s="64">
        <v>876.21</v>
      </c>
      <c r="N195" s="64">
        <v>536.5</v>
      </c>
      <c r="O195" s="63">
        <f t="shared" si="2"/>
        <v>1412.71</v>
      </c>
      <c r="P195" s="142"/>
      <c r="Q195" s="143"/>
      <c r="R195" s="41"/>
      <c r="S195" s="143"/>
    </row>
    <row r="196" spans="1:19" x14ac:dyDescent="0.25">
      <c r="A196" s="66">
        <v>0</v>
      </c>
      <c r="B196" s="41">
        <v>20504794637</v>
      </c>
      <c r="C196" s="42">
        <v>1</v>
      </c>
      <c r="D196" s="42">
        <v>1</v>
      </c>
      <c r="E196" s="139">
        <v>2015</v>
      </c>
      <c r="F196" s="140" t="s">
        <v>694</v>
      </c>
      <c r="G196" s="141" t="s">
        <v>79</v>
      </c>
      <c r="H196" s="43" t="s">
        <v>383</v>
      </c>
      <c r="I196" s="44">
        <v>42061</v>
      </c>
      <c r="J196" s="44">
        <v>42062</v>
      </c>
      <c r="K196" s="43" t="s">
        <v>117</v>
      </c>
      <c r="L196" s="43" t="s">
        <v>88</v>
      </c>
      <c r="M196" s="64">
        <v>464.84</v>
      </c>
      <c r="N196" s="64">
        <v>320</v>
      </c>
      <c r="O196" s="63">
        <f t="shared" si="2"/>
        <v>784.83999999999992</v>
      </c>
      <c r="P196" s="142"/>
      <c r="Q196" s="143"/>
      <c r="R196" s="41"/>
      <c r="S196" s="143"/>
    </row>
    <row r="197" spans="1:19" x14ac:dyDescent="0.25">
      <c r="A197" s="66">
        <v>9</v>
      </c>
      <c r="B197" s="41">
        <v>20504794637</v>
      </c>
      <c r="C197" s="42">
        <v>1</v>
      </c>
      <c r="D197" s="42">
        <v>1</v>
      </c>
      <c r="E197" s="139">
        <v>2015</v>
      </c>
      <c r="F197" s="140" t="s">
        <v>694</v>
      </c>
      <c r="G197" s="141" t="s">
        <v>73</v>
      </c>
      <c r="H197" s="43" t="s">
        <v>57</v>
      </c>
      <c r="I197" s="44">
        <v>42061</v>
      </c>
      <c r="J197" s="44">
        <v>42062</v>
      </c>
      <c r="K197" s="43" t="s">
        <v>384</v>
      </c>
      <c r="L197" s="43" t="s">
        <v>87</v>
      </c>
      <c r="M197" s="64">
        <v>1080.97</v>
      </c>
      <c r="N197" s="64">
        <v>320</v>
      </c>
      <c r="O197" s="63">
        <f t="shared" si="2"/>
        <v>1400.97</v>
      </c>
      <c r="P197" s="142"/>
      <c r="Q197" s="143"/>
      <c r="R197" s="41"/>
      <c r="S197" s="143"/>
    </row>
    <row r="198" spans="1:19" ht="15" customHeight="1" x14ac:dyDescent="0.25">
      <c r="A198" s="66">
        <v>9</v>
      </c>
      <c r="B198" s="41">
        <v>20504794637</v>
      </c>
      <c r="C198" s="42">
        <v>1</v>
      </c>
      <c r="D198" s="42">
        <v>2</v>
      </c>
      <c r="E198" s="139">
        <v>2015</v>
      </c>
      <c r="F198" s="140" t="s">
        <v>694</v>
      </c>
      <c r="G198" s="141" t="s">
        <v>73</v>
      </c>
      <c r="H198" s="43" t="s">
        <v>57</v>
      </c>
      <c r="I198" s="44">
        <v>42061</v>
      </c>
      <c r="J198" s="44">
        <v>42062</v>
      </c>
      <c r="K198" s="43" t="s">
        <v>384</v>
      </c>
      <c r="L198" s="43" t="s">
        <v>87</v>
      </c>
      <c r="M198" s="63">
        <v>50</v>
      </c>
      <c r="N198" s="64"/>
      <c r="O198" s="63">
        <f t="shared" si="2"/>
        <v>50</v>
      </c>
      <c r="P198" s="142"/>
      <c r="Q198" s="41"/>
      <c r="R198" s="41"/>
      <c r="S198" s="143"/>
    </row>
    <row r="199" spans="1:19" x14ac:dyDescent="0.25">
      <c r="A199" s="66">
        <v>0</v>
      </c>
      <c r="B199" s="41">
        <v>20504794637</v>
      </c>
      <c r="C199" s="42">
        <v>1</v>
      </c>
      <c r="D199" s="42">
        <v>1</v>
      </c>
      <c r="E199" s="139">
        <v>2015</v>
      </c>
      <c r="F199" s="140" t="s">
        <v>694</v>
      </c>
      <c r="G199" s="141" t="s">
        <v>85</v>
      </c>
      <c r="H199" s="43" t="s">
        <v>60</v>
      </c>
      <c r="I199" s="44">
        <v>42061</v>
      </c>
      <c r="J199" s="44">
        <v>42062</v>
      </c>
      <c r="K199" s="43" t="s">
        <v>117</v>
      </c>
      <c r="L199" s="43" t="s">
        <v>93</v>
      </c>
      <c r="M199" s="64">
        <v>1290.19</v>
      </c>
      <c r="N199" s="64">
        <v>347.7</v>
      </c>
      <c r="O199" s="63">
        <f t="shared" si="2"/>
        <v>1637.89</v>
      </c>
      <c r="P199" s="142"/>
      <c r="Q199" s="143"/>
      <c r="R199" s="41"/>
      <c r="S199" s="143"/>
    </row>
    <row r="200" spans="1:19" x14ac:dyDescent="0.25">
      <c r="A200" s="66">
        <v>0</v>
      </c>
      <c r="B200" s="41">
        <v>20504794637</v>
      </c>
      <c r="C200" s="42">
        <v>1</v>
      </c>
      <c r="D200" s="42">
        <v>1</v>
      </c>
      <c r="E200" s="139">
        <v>2015</v>
      </c>
      <c r="F200" s="140" t="s">
        <v>694</v>
      </c>
      <c r="G200" s="141" t="s">
        <v>75</v>
      </c>
      <c r="H200" s="43" t="s">
        <v>284</v>
      </c>
      <c r="I200" s="44">
        <v>42061</v>
      </c>
      <c r="J200" s="44">
        <v>42062</v>
      </c>
      <c r="K200" s="43" t="s">
        <v>148</v>
      </c>
      <c r="L200" s="43" t="s">
        <v>385</v>
      </c>
      <c r="M200" s="64">
        <v>1234.52</v>
      </c>
      <c r="N200" s="64">
        <v>960</v>
      </c>
      <c r="O200" s="63">
        <f t="shared" ref="O200:O219" si="3">+M200+N200</f>
        <v>2194.52</v>
      </c>
      <c r="P200" s="142"/>
      <c r="Q200" s="143"/>
      <c r="R200" s="41"/>
      <c r="S200" s="143"/>
    </row>
    <row r="201" spans="1:19" x14ac:dyDescent="0.25">
      <c r="A201" s="66">
        <v>0</v>
      </c>
      <c r="B201" s="41">
        <v>20504794637</v>
      </c>
      <c r="C201" s="42">
        <v>1</v>
      </c>
      <c r="D201" s="42">
        <v>1</v>
      </c>
      <c r="E201" s="139">
        <v>2015</v>
      </c>
      <c r="F201" s="140" t="s">
        <v>694</v>
      </c>
      <c r="G201" s="141" t="s">
        <v>70</v>
      </c>
      <c r="H201" s="43" t="s">
        <v>45</v>
      </c>
      <c r="I201" s="44">
        <v>42066</v>
      </c>
      <c r="J201" s="44">
        <v>42069</v>
      </c>
      <c r="K201" s="43" t="s">
        <v>386</v>
      </c>
      <c r="L201" s="43" t="s">
        <v>304</v>
      </c>
      <c r="M201" s="63"/>
      <c r="N201" s="64">
        <v>1336.67</v>
      </c>
      <c r="O201" s="63">
        <f t="shared" si="3"/>
        <v>1336.67</v>
      </c>
      <c r="P201" s="142"/>
      <c r="Q201" s="143"/>
      <c r="R201" s="41"/>
      <c r="S201" s="143"/>
    </row>
    <row r="202" spans="1:19" ht="15" customHeight="1" x14ac:dyDescent="0.25">
      <c r="A202" s="66">
        <v>0</v>
      </c>
      <c r="B202" s="41">
        <v>20504794637</v>
      </c>
      <c r="C202" s="42">
        <v>1</v>
      </c>
      <c r="D202" s="42">
        <v>2</v>
      </c>
      <c r="E202" s="139">
        <v>2015</v>
      </c>
      <c r="F202" s="140" t="s">
        <v>694</v>
      </c>
      <c r="G202" s="141" t="s">
        <v>70</v>
      </c>
      <c r="H202" s="43" t="s">
        <v>45</v>
      </c>
      <c r="I202" s="44">
        <v>42066</v>
      </c>
      <c r="J202" s="44">
        <v>42069</v>
      </c>
      <c r="K202" s="43" t="s">
        <v>386</v>
      </c>
      <c r="L202" s="43" t="s">
        <v>304</v>
      </c>
      <c r="M202" s="63">
        <v>110</v>
      </c>
      <c r="N202" s="64"/>
      <c r="O202" s="63">
        <f t="shared" si="3"/>
        <v>110</v>
      </c>
      <c r="P202" s="142"/>
      <c r="Q202" s="41"/>
      <c r="R202" s="41"/>
      <c r="S202" s="143"/>
    </row>
    <row r="203" spans="1:19" x14ac:dyDescent="0.25">
      <c r="A203" s="66">
        <v>0</v>
      </c>
      <c r="B203" s="41">
        <v>20504794637</v>
      </c>
      <c r="C203" s="42">
        <v>1</v>
      </c>
      <c r="D203" s="42">
        <v>2</v>
      </c>
      <c r="E203" s="139">
        <v>2015</v>
      </c>
      <c r="F203" s="140" t="s">
        <v>694</v>
      </c>
      <c r="G203" s="141" t="s">
        <v>70</v>
      </c>
      <c r="H203" s="43" t="s">
        <v>45</v>
      </c>
      <c r="I203" s="44">
        <v>42072</v>
      </c>
      <c r="J203" s="44">
        <v>42073</v>
      </c>
      <c r="K203" s="43" t="s">
        <v>138</v>
      </c>
      <c r="L203" s="43" t="s">
        <v>304</v>
      </c>
      <c r="M203" s="63">
        <v>80</v>
      </c>
      <c r="N203" s="64">
        <v>423.33</v>
      </c>
      <c r="O203" s="63">
        <f t="shared" si="3"/>
        <v>503.33</v>
      </c>
      <c r="P203" s="142"/>
      <c r="Q203" s="41"/>
      <c r="R203" s="41"/>
      <c r="S203" s="143"/>
    </row>
    <row r="204" spans="1:19" x14ac:dyDescent="0.25">
      <c r="A204" s="66">
        <v>0</v>
      </c>
      <c r="B204" s="41">
        <v>20504794637</v>
      </c>
      <c r="C204" s="42">
        <v>1</v>
      </c>
      <c r="D204" s="42">
        <v>2</v>
      </c>
      <c r="E204" s="139">
        <v>2015</v>
      </c>
      <c r="F204" s="140" t="s">
        <v>694</v>
      </c>
      <c r="G204" s="141" t="s">
        <v>70</v>
      </c>
      <c r="H204" s="43" t="s">
        <v>68</v>
      </c>
      <c r="I204" s="44">
        <v>42064</v>
      </c>
      <c r="J204" s="44">
        <v>42067</v>
      </c>
      <c r="K204" s="43" t="s">
        <v>387</v>
      </c>
      <c r="L204" s="43" t="s">
        <v>303</v>
      </c>
      <c r="M204" s="63">
        <v>120</v>
      </c>
      <c r="N204" s="64">
        <v>960</v>
      </c>
      <c r="O204" s="63">
        <f t="shared" si="3"/>
        <v>1080</v>
      </c>
      <c r="P204" s="142"/>
      <c r="Q204" s="41"/>
      <c r="R204" s="41"/>
      <c r="S204" s="143"/>
    </row>
    <row r="205" spans="1:19" x14ac:dyDescent="0.25">
      <c r="A205" s="66">
        <v>0</v>
      </c>
      <c r="B205" s="41">
        <v>20504794637</v>
      </c>
      <c r="C205" s="42">
        <v>1</v>
      </c>
      <c r="D205" s="42">
        <v>1</v>
      </c>
      <c r="E205" s="139">
        <v>2015</v>
      </c>
      <c r="F205" s="140" t="s">
        <v>694</v>
      </c>
      <c r="G205" s="141" t="s">
        <v>70</v>
      </c>
      <c r="H205" s="43" t="s">
        <v>68</v>
      </c>
      <c r="I205" s="44">
        <v>42073</v>
      </c>
      <c r="J205" s="44">
        <v>42075</v>
      </c>
      <c r="K205" s="43" t="s">
        <v>388</v>
      </c>
      <c r="L205" s="43" t="s">
        <v>303</v>
      </c>
      <c r="M205" s="64">
        <v>544.22</v>
      </c>
      <c r="N205" s="64">
        <v>640</v>
      </c>
      <c r="O205" s="63">
        <f t="shared" si="3"/>
        <v>1184.22</v>
      </c>
      <c r="P205" s="142"/>
      <c r="Q205" s="143"/>
      <c r="R205" s="41"/>
      <c r="S205" s="143"/>
    </row>
    <row r="206" spans="1:19" ht="15" customHeight="1" x14ac:dyDescent="0.25">
      <c r="A206" s="66">
        <v>0</v>
      </c>
      <c r="B206" s="41">
        <v>20504794637</v>
      </c>
      <c r="C206" s="42">
        <v>1</v>
      </c>
      <c r="D206" s="42">
        <v>2</v>
      </c>
      <c r="E206" s="139">
        <v>2015</v>
      </c>
      <c r="F206" s="140" t="s">
        <v>694</v>
      </c>
      <c r="G206" s="141" t="s">
        <v>70</v>
      </c>
      <c r="H206" s="43" t="s">
        <v>68</v>
      </c>
      <c r="I206" s="44">
        <v>42073</v>
      </c>
      <c r="J206" s="44">
        <v>42075</v>
      </c>
      <c r="K206" s="43" t="s">
        <v>388</v>
      </c>
      <c r="L206" s="43" t="s">
        <v>303</v>
      </c>
      <c r="M206" s="63">
        <v>40</v>
      </c>
      <c r="N206" s="64"/>
      <c r="O206" s="63">
        <f t="shared" si="3"/>
        <v>40</v>
      </c>
      <c r="P206" s="142"/>
      <c r="Q206" s="41"/>
      <c r="R206" s="41"/>
      <c r="S206" s="143"/>
    </row>
    <row r="207" spans="1:19" x14ac:dyDescent="0.25">
      <c r="A207" s="66">
        <v>0</v>
      </c>
      <c r="B207" s="41">
        <v>20504794637</v>
      </c>
      <c r="C207" s="42">
        <v>1</v>
      </c>
      <c r="D207" s="42">
        <v>2</v>
      </c>
      <c r="E207" s="139">
        <v>2015</v>
      </c>
      <c r="F207" s="140" t="s">
        <v>694</v>
      </c>
      <c r="G207" s="141" t="s">
        <v>70</v>
      </c>
      <c r="H207" s="43" t="s">
        <v>68</v>
      </c>
      <c r="I207" s="44">
        <v>42079</v>
      </c>
      <c r="J207" s="44">
        <v>42081</v>
      </c>
      <c r="K207" s="43" t="s">
        <v>115</v>
      </c>
      <c r="L207" s="43" t="s">
        <v>303</v>
      </c>
      <c r="M207" s="63">
        <v>140</v>
      </c>
      <c r="N207" s="64">
        <v>640</v>
      </c>
      <c r="O207" s="63">
        <f t="shared" si="3"/>
        <v>780</v>
      </c>
      <c r="P207" s="142"/>
      <c r="Q207" s="41"/>
      <c r="R207" s="41"/>
      <c r="S207" s="143"/>
    </row>
    <row r="208" spans="1:19" x14ac:dyDescent="0.25">
      <c r="A208" s="66">
        <v>0</v>
      </c>
      <c r="B208" s="41">
        <v>20504794637</v>
      </c>
      <c r="C208" s="42">
        <v>1</v>
      </c>
      <c r="D208" s="42">
        <v>1</v>
      </c>
      <c r="E208" s="139">
        <v>2015</v>
      </c>
      <c r="F208" s="140" t="s">
        <v>694</v>
      </c>
      <c r="G208" s="141" t="s">
        <v>75</v>
      </c>
      <c r="H208" s="43" t="s">
        <v>360</v>
      </c>
      <c r="I208" s="44">
        <v>42062</v>
      </c>
      <c r="J208" s="44">
        <v>42062</v>
      </c>
      <c r="K208" s="43" t="s">
        <v>129</v>
      </c>
      <c r="L208" s="43" t="s">
        <v>255</v>
      </c>
      <c r="M208" s="64">
        <v>1169.3800000000001</v>
      </c>
      <c r="N208" s="64">
        <v>320</v>
      </c>
      <c r="O208" s="63">
        <f t="shared" si="3"/>
        <v>1489.38</v>
      </c>
      <c r="P208" s="142"/>
      <c r="Q208" s="143"/>
      <c r="R208" s="41"/>
      <c r="S208" s="143"/>
    </row>
    <row r="209" spans="1:19" x14ac:dyDescent="0.25">
      <c r="A209" s="66">
        <v>0</v>
      </c>
      <c r="B209" s="41">
        <v>20504794637</v>
      </c>
      <c r="C209" s="42">
        <v>1</v>
      </c>
      <c r="D209" s="42">
        <v>1</v>
      </c>
      <c r="E209" s="139">
        <v>2015</v>
      </c>
      <c r="F209" s="140" t="s">
        <v>694</v>
      </c>
      <c r="G209" s="141" t="s">
        <v>166</v>
      </c>
      <c r="H209" s="43" t="s">
        <v>168</v>
      </c>
      <c r="I209" s="44">
        <v>42061</v>
      </c>
      <c r="J209" s="44">
        <v>42062</v>
      </c>
      <c r="K209" s="43" t="s">
        <v>148</v>
      </c>
      <c r="L209" s="43" t="s">
        <v>170</v>
      </c>
      <c r="M209" s="64">
        <v>1290.75</v>
      </c>
      <c r="N209" s="64">
        <v>537</v>
      </c>
      <c r="O209" s="63">
        <f t="shared" si="3"/>
        <v>1827.75</v>
      </c>
      <c r="P209" s="142"/>
      <c r="Q209" s="143"/>
      <c r="R209" s="41"/>
      <c r="S209" s="143"/>
    </row>
    <row r="210" spans="1:19" x14ac:dyDescent="0.25">
      <c r="A210" s="66">
        <v>0</v>
      </c>
      <c r="B210" s="41">
        <v>20504794637</v>
      </c>
      <c r="C210" s="42">
        <v>1</v>
      </c>
      <c r="D210" s="42">
        <v>1</v>
      </c>
      <c r="E210" s="139">
        <v>2015</v>
      </c>
      <c r="F210" s="140" t="s">
        <v>694</v>
      </c>
      <c r="G210" s="141" t="s">
        <v>79</v>
      </c>
      <c r="H210" s="43" t="s">
        <v>38</v>
      </c>
      <c r="I210" s="44">
        <v>42065</v>
      </c>
      <c r="J210" s="44">
        <v>42066</v>
      </c>
      <c r="K210" s="43" t="s">
        <v>143</v>
      </c>
      <c r="L210" s="43" t="s">
        <v>389</v>
      </c>
      <c r="M210" s="64">
        <v>745.21</v>
      </c>
      <c r="N210" s="64">
        <v>640</v>
      </c>
      <c r="O210" s="63">
        <f t="shared" si="3"/>
        <v>1385.21</v>
      </c>
      <c r="P210" s="142"/>
      <c r="Q210" s="143"/>
      <c r="R210" s="41"/>
      <c r="S210" s="143"/>
    </row>
    <row r="211" spans="1:19" x14ac:dyDescent="0.25">
      <c r="A211" s="66">
        <v>0</v>
      </c>
      <c r="B211" s="41">
        <v>20504794637</v>
      </c>
      <c r="C211" s="42">
        <v>1</v>
      </c>
      <c r="D211" s="42">
        <v>1</v>
      </c>
      <c r="E211" s="139">
        <v>2015</v>
      </c>
      <c r="F211" s="140" t="s">
        <v>694</v>
      </c>
      <c r="G211" s="141" t="s">
        <v>79</v>
      </c>
      <c r="H211" s="43" t="s">
        <v>54</v>
      </c>
      <c r="I211" s="44">
        <v>42065</v>
      </c>
      <c r="J211" s="44">
        <v>42066</v>
      </c>
      <c r="K211" s="43" t="s">
        <v>130</v>
      </c>
      <c r="L211" s="43" t="s">
        <v>390</v>
      </c>
      <c r="M211" s="64">
        <v>965.89</v>
      </c>
      <c r="N211" s="64">
        <v>320</v>
      </c>
      <c r="O211" s="63">
        <f t="shared" si="3"/>
        <v>1285.8899999999999</v>
      </c>
      <c r="P211" s="142"/>
      <c r="Q211" s="143"/>
      <c r="R211" s="41"/>
      <c r="S211" s="143"/>
    </row>
    <row r="212" spans="1:19" x14ac:dyDescent="0.25">
      <c r="A212" s="66">
        <v>0</v>
      </c>
      <c r="B212" s="41">
        <v>20504794637</v>
      </c>
      <c r="C212" s="42">
        <v>1</v>
      </c>
      <c r="D212" s="42">
        <v>1</v>
      </c>
      <c r="E212" s="139">
        <v>2015</v>
      </c>
      <c r="F212" s="140" t="s">
        <v>694</v>
      </c>
      <c r="G212" s="141" t="s">
        <v>85</v>
      </c>
      <c r="H212" s="43" t="s">
        <v>391</v>
      </c>
      <c r="I212" s="44">
        <v>42072</v>
      </c>
      <c r="J212" s="44">
        <v>42076</v>
      </c>
      <c r="K212" s="43" t="s">
        <v>113</v>
      </c>
      <c r="L212" s="43" t="s">
        <v>392</v>
      </c>
      <c r="M212" s="64">
        <v>705.98</v>
      </c>
      <c r="N212" s="64">
        <v>1459.8</v>
      </c>
      <c r="O212" s="63">
        <f t="shared" si="3"/>
        <v>2165.7799999999997</v>
      </c>
      <c r="P212" s="142"/>
      <c r="Q212" s="143"/>
      <c r="R212" s="41"/>
      <c r="S212" s="143"/>
    </row>
    <row r="213" spans="1:19" ht="15" customHeight="1" x14ac:dyDescent="0.25">
      <c r="A213" s="66">
        <v>0</v>
      </c>
      <c r="B213" s="41">
        <v>20504794637</v>
      </c>
      <c r="C213" s="42">
        <v>1</v>
      </c>
      <c r="D213" s="42">
        <v>2</v>
      </c>
      <c r="E213" s="139">
        <v>2015</v>
      </c>
      <c r="F213" s="140" t="s">
        <v>694</v>
      </c>
      <c r="G213" s="141" t="s">
        <v>85</v>
      </c>
      <c r="H213" s="43" t="s">
        <v>391</v>
      </c>
      <c r="I213" s="44">
        <v>42072</v>
      </c>
      <c r="J213" s="44">
        <v>42076</v>
      </c>
      <c r="K213" s="43" t="s">
        <v>113</v>
      </c>
      <c r="L213" s="43" t="s">
        <v>392</v>
      </c>
      <c r="M213" s="63">
        <v>2400</v>
      </c>
      <c r="N213" s="64"/>
      <c r="O213" s="63">
        <f t="shared" si="3"/>
        <v>2400</v>
      </c>
      <c r="P213" s="142"/>
      <c r="Q213" s="41"/>
      <c r="R213" s="41"/>
      <c r="S213" s="143"/>
    </row>
    <row r="214" spans="1:19" x14ac:dyDescent="0.25">
      <c r="A214" s="66">
        <v>9</v>
      </c>
      <c r="B214" s="41">
        <v>20504794637</v>
      </c>
      <c r="C214" s="42">
        <v>1</v>
      </c>
      <c r="D214" s="42">
        <v>2</v>
      </c>
      <c r="E214" s="139">
        <v>2015</v>
      </c>
      <c r="F214" s="140" t="s">
        <v>694</v>
      </c>
      <c r="G214" s="141" t="s">
        <v>69</v>
      </c>
      <c r="H214" s="43" t="s">
        <v>393</v>
      </c>
      <c r="I214" s="44">
        <v>42066</v>
      </c>
      <c r="J214" s="44">
        <v>42066</v>
      </c>
      <c r="K214" s="43" t="s">
        <v>128</v>
      </c>
      <c r="L214" s="43" t="s">
        <v>98</v>
      </c>
      <c r="M214" s="63"/>
      <c r="N214" s="64">
        <v>320</v>
      </c>
      <c r="O214" s="63">
        <f t="shared" si="3"/>
        <v>320</v>
      </c>
      <c r="P214" s="142"/>
      <c r="Q214" s="41"/>
      <c r="R214" s="41"/>
      <c r="S214" s="143"/>
    </row>
    <row r="215" spans="1:19" x14ac:dyDescent="0.25">
      <c r="A215" s="66">
        <v>9</v>
      </c>
      <c r="B215" s="41">
        <v>20504794637</v>
      </c>
      <c r="C215" s="42">
        <v>1</v>
      </c>
      <c r="D215" s="42">
        <v>2</v>
      </c>
      <c r="E215" s="139">
        <v>2015</v>
      </c>
      <c r="F215" s="140" t="s">
        <v>694</v>
      </c>
      <c r="G215" s="141" t="s">
        <v>69</v>
      </c>
      <c r="H215" s="43" t="s">
        <v>394</v>
      </c>
      <c r="I215" s="44">
        <v>42066</v>
      </c>
      <c r="J215" s="44">
        <v>42066</v>
      </c>
      <c r="K215" s="43" t="s">
        <v>128</v>
      </c>
      <c r="L215" s="43" t="s">
        <v>93</v>
      </c>
      <c r="M215" s="63"/>
      <c r="N215" s="64">
        <v>320</v>
      </c>
      <c r="O215" s="63">
        <f t="shared" si="3"/>
        <v>320</v>
      </c>
      <c r="P215" s="142"/>
      <c r="Q215" s="41"/>
      <c r="R215" s="41"/>
      <c r="S215" s="143"/>
    </row>
    <row r="216" spans="1:19" x14ac:dyDescent="0.25">
      <c r="A216" s="66">
        <v>0</v>
      </c>
      <c r="B216" s="41">
        <v>20504794637</v>
      </c>
      <c r="C216" s="42">
        <v>1</v>
      </c>
      <c r="D216" s="42">
        <v>1</v>
      </c>
      <c r="E216" s="139">
        <v>2015</v>
      </c>
      <c r="F216" s="140" t="s">
        <v>694</v>
      </c>
      <c r="G216" s="141" t="s">
        <v>75</v>
      </c>
      <c r="H216" s="43" t="s">
        <v>362</v>
      </c>
      <c r="I216" s="44">
        <v>42060</v>
      </c>
      <c r="J216" s="44">
        <v>42062</v>
      </c>
      <c r="K216" s="43" t="s">
        <v>396</v>
      </c>
      <c r="L216" s="43" t="s">
        <v>395</v>
      </c>
      <c r="M216" s="64">
        <v>950.7</v>
      </c>
      <c r="N216" s="64">
        <v>640</v>
      </c>
      <c r="O216" s="63">
        <f t="shared" si="3"/>
        <v>1590.7</v>
      </c>
      <c r="P216" s="142"/>
      <c r="Q216" s="143"/>
      <c r="R216" s="41"/>
      <c r="S216" s="143"/>
    </row>
    <row r="217" spans="1:19" ht="15" customHeight="1" x14ac:dyDescent="0.25">
      <c r="A217" s="66">
        <v>0</v>
      </c>
      <c r="B217" s="41">
        <v>20504794637</v>
      </c>
      <c r="C217" s="42">
        <v>1</v>
      </c>
      <c r="D217" s="42">
        <v>2</v>
      </c>
      <c r="E217" s="139">
        <v>2015</v>
      </c>
      <c r="F217" s="140" t="s">
        <v>694</v>
      </c>
      <c r="G217" s="141" t="s">
        <v>75</v>
      </c>
      <c r="H217" s="43" t="s">
        <v>362</v>
      </c>
      <c r="I217" s="44">
        <v>42060</v>
      </c>
      <c r="J217" s="44">
        <v>42062</v>
      </c>
      <c r="K217" s="43" t="s">
        <v>396</v>
      </c>
      <c r="L217" s="43" t="s">
        <v>395</v>
      </c>
      <c r="M217" s="63">
        <v>300</v>
      </c>
      <c r="N217" s="64"/>
      <c r="O217" s="63">
        <f t="shared" si="3"/>
        <v>300</v>
      </c>
      <c r="P217" s="142"/>
      <c r="Q217" s="41"/>
      <c r="R217" s="41"/>
      <c r="S217" s="143"/>
    </row>
    <row r="218" spans="1:19" x14ac:dyDescent="0.25">
      <c r="A218" s="66">
        <v>0</v>
      </c>
      <c r="B218" s="41">
        <v>20504794637</v>
      </c>
      <c r="C218" s="42">
        <v>1</v>
      </c>
      <c r="D218" s="42">
        <v>1</v>
      </c>
      <c r="E218" s="139">
        <v>2015</v>
      </c>
      <c r="F218" s="140" t="s">
        <v>694</v>
      </c>
      <c r="G218" s="141" t="s">
        <v>75</v>
      </c>
      <c r="H218" s="43" t="s">
        <v>358</v>
      </c>
      <c r="I218" s="44">
        <v>42061</v>
      </c>
      <c r="J218" s="44">
        <v>42062</v>
      </c>
      <c r="K218" s="43" t="s">
        <v>157</v>
      </c>
      <c r="L218" s="43" t="s">
        <v>397</v>
      </c>
      <c r="M218" s="64">
        <v>733.11</v>
      </c>
      <c r="N218" s="64">
        <v>640</v>
      </c>
      <c r="O218" s="63">
        <f t="shared" si="3"/>
        <v>1373.1100000000001</v>
      </c>
      <c r="P218" s="142"/>
      <c r="Q218" s="143"/>
      <c r="R218" s="41"/>
      <c r="S218" s="143"/>
    </row>
    <row r="219" spans="1:19" ht="15" customHeight="1" thickBot="1" x14ac:dyDescent="0.3">
      <c r="A219" s="67">
        <v>0</v>
      </c>
      <c r="B219" s="68">
        <v>20504794637</v>
      </c>
      <c r="C219" s="69">
        <v>1</v>
      </c>
      <c r="D219" s="69">
        <v>2</v>
      </c>
      <c r="E219" s="149">
        <v>2015</v>
      </c>
      <c r="F219" s="140" t="s">
        <v>694</v>
      </c>
      <c r="G219" s="150" t="s">
        <v>75</v>
      </c>
      <c r="H219" s="70" t="s">
        <v>358</v>
      </c>
      <c r="I219" s="71">
        <v>42061</v>
      </c>
      <c r="J219" s="71">
        <v>42062</v>
      </c>
      <c r="K219" s="70" t="s">
        <v>157</v>
      </c>
      <c r="L219" s="70" t="s">
        <v>397</v>
      </c>
      <c r="M219" s="151">
        <v>300</v>
      </c>
      <c r="N219" s="152"/>
      <c r="O219" s="151">
        <f t="shared" si="3"/>
        <v>300</v>
      </c>
      <c r="P219" s="153"/>
      <c r="Q219" s="154"/>
      <c r="R219" s="154"/>
      <c r="S219" s="155"/>
    </row>
    <row r="220" spans="1:19" x14ac:dyDescent="0.25">
      <c r="F220"/>
      <c r="L220" s="135" t="s">
        <v>12</v>
      </c>
      <c r="M220" s="156">
        <f>SUM(M7:M219)</f>
        <v>127446.85999999999</v>
      </c>
      <c r="N220" s="156">
        <f t="shared" ref="N220:S220" si="4">SUM(N7:N219)</f>
        <v>113103.11999999998</v>
      </c>
      <c r="O220" s="156">
        <f t="shared" si="4"/>
        <v>240549.97999999989</v>
      </c>
      <c r="P220" s="156">
        <f t="shared" si="4"/>
        <v>20369.57</v>
      </c>
      <c r="Q220" s="156">
        <f t="shared" si="4"/>
        <v>3369.6</v>
      </c>
      <c r="R220" s="156">
        <f t="shared" si="4"/>
        <v>23739.17</v>
      </c>
      <c r="S220" s="156">
        <f t="shared" si="4"/>
        <v>3369.6</v>
      </c>
    </row>
    <row r="221" spans="1:19" x14ac:dyDescent="0.25">
      <c r="F221"/>
      <c r="Q221" s="61"/>
    </row>
    <row r="222" spans="1:19" x14ac:dyDescent="0.25">
      <c r="F222"/>
      <c r="Q222" s="61"/>
    </row>
    <row r="223" spans="1:19" x14ac:dyDescent="0.25">
      <c r="F223"/>
      <c r="Q223" s="61"/>
    </row>
    <row r="224" spans="1:19" x14ac:dyDescent="0.25">
      <c r="F224"/>
      <c r="Q224" s="61"/>
    </row>
    <row r="225" spans="6:17" x14ac:dyDescent="0.25">
      <c r="F225"/>
      <c r="Q225" s="61"/>
    </row>
    <row r="226" spans="6:17" x14ac:dyDescent="0.25">
      <c r="F226"/>
      <c r="Q226" s="61"/>
    </row>
    <row r="227" spans="6:17" x14ac:dyDescent="0.25">
      <c r="F227"/>
      <c r="Q227" s="61"/>
    </row>
    <row r="228" spans="6:17" x14ac:dyDescent="0.25">
      <c r="F228"/>
      <c r="Q228" s="61"/>
    </row>
    <row r="229" spans="6:17" x14ac:dyDescent="0.25">
      <c r="F229"/>
      <c r="Q229" s="61"/>
    </row>
    <row r="230" spans="6:17" x14ac:dyDescent="0.25">
      <c r="F230"/>
      <c r="Q230" s="61"/>
    </row>
    <row r="231" spans="6:17" x14ac:dyDescent="0.25">
      <c r="F231"/>
      <c r="Q231" s="61"/>
    </row>
    <row r="232" spans="6:17" x14ac:dyDescent="0.25">
      <c r="F232"/>
      <c r="Q232" s="61"/>
    </row>
    <row r="233" spans="6:17" x14ac:dyDescent="0.25">
      <c r="F233"/>
      <c r="Q233" s="61"/>
    </row>
    <row r="234" spans="6:17" x14ac:dyDescent="0.25">
      <c r="F234"/>
      <c r="Q234" s="61"/>
    </row>
    <row r="235" spans="6:17" x14ac:dyDescent="0.25">
      <c r="F235"/>
      <c r="Q235" s="61"/>
    </row>
    <row r="236" spans="6:17" x14ac:dyDescent="0.25">
      <c r="F236"/>
      <c r="Q236" s="61"/>
    </row>
    <row r="237" spans="6:17" x14ac:dyDescent="0.25">
      <c r="F237"/>
      <c r="Q237" s="61"/>
    </row>
    <row r="238" spans="6:17" x14ac:dyDescent="0.25">
      <c r="F238"/>
      <c r="Q238" s="61"/>
    </row>
    <row r="239" spans="6:17" x14ac:dyDescent="0.25">
      <c r="F239"/>
      <c r="Q239" s="61"/>
    </row>
    <row r="240" spans="6:17" x14ac:dyDescent="0.25">
      <c r="F240"/>
      <c r="Q240" s="61"/>
    </row>
    <row r="241" spans="6:18" x14ac:dyDescent="0.25">
      <c r="F241"/>
      <c r="Q241" s="61"/>
    </row>
    <row r="242" spans="6:18" x14ac:dyDescent="0.25">
      <c r="F242"/>
      <c r="Q242" s="61"/>
    </row>
    <row r="243" spans="6:18" x14ac:dyDescent="0.25">
      <c r="F243"/>
      <c r="Q243" s="61"/>
    </row>
    <row r="244" spans="6:18" x14ac:dyDescent="0.25">
      <c r="F244"/>
      <c r="Q244" s="61"/>
    </row>
    <row r="245" spans="6:18" x14ac:dyDescent="0.25">
      <c r="F245"/>
      <c r="Q245" s="61"/>
    </row>
    <row r="246" spans="6:18" x14ac:dyDescent="0.25">
      <c r="F246"/>
      <c r="Q246" s="61"/>
    </row>
    <row r="247" spans="6:18" x14ac:dyDescent="0.25">
      <c r="F247"/>
      <c r="Q247" s="61"/>
    </row>
    <row r="248" spans="6:18" x14ac:dyDescent="0.25">
      <c r="F248"/>
      <c r="Q248" s="61"/>
    </row>
    <row r="249" spans="6:18" x14ac:dyDescent="0.25">
      <c r="F249"/>
      <c r="Q249" s="61"/>
    </row>
    <row r="250" spans="6:18" x14ac:dyDescent="0.25">
      <c r="F250"/>
      <c r="R250" s="61"/>
    </row>
    <row r="251" spans="6:18" x14ac:dyDescent="0.25">
      <c r="F251"/>
      <c r="R251" s="61"/>
    </row>
    <row r="252" spans="6:18" x14ac:dyDescent="0.25">
      <c r="F252"/>
      <c r="R252" s="61"/>
    </row>
    <row r="253" spans="6:18" x14ac:dyDescent="0.25">
      <c r="F253"/>
      <c r="R253" s="61"/>
    </row>
    <row r="254" spans="6:18" x14ac:dyDescent="0.25">
      <c r="F254"/>
      <c r="R254" s="61"/>
    </row>
    <row r="255" spans="6:18" x14ac:dyDescent="0.25">
      <c r="F255"/>
      <c r="R255" s="61"/>
    </row>
    <row r="256" spans="6:18" x14ac:dyDescent="0.25">
      <c r="F256"/>
      <c r="R256" s="61"/>
    </row>
    <row r="257" spans="6:18" x14ac:dyDescent="0.25">
      <c r="F257"/>
      <c r="R257" s="61"/>
    </row>
    <row r="258" spans="6:18" x14ac:dyDescent="0.25">
      <c r="F258"/>
      <c r="R258" s="61"/>
    </row>
    <row r="259" spans="6:18" x14ac:dyDescent="0.25">
      <c r="F259"/>
      <c r="R259" s="61"/>
    </row>
    <row r="260" spans="6:18" x14ac:dyDescent="0.25">
      <c r="F260"/>
      <c r="R260" s="61"/>
    </row>
    <row r="261" spans="6:18" x14ac:dyDescent="0.25">
      <c r="F261"/>
      <c r="R261" s="61"/>
    </row>
    <row r="262" spans="6:18" x14ac:dyDescent="0.25">
      <c r="F262"/>
      <c r="R262" s="61"/>
    </row>
    <row r="263" spans="6:18" x14ac:dyDescent="0.25">
      <c r="F263"/>
      <c r="R263" s="61"/>
    </row>
    <row r="264" spans="6:18" x14ac:dyDescent="0.25">
      <c r="F264"/>
      <c r="R264" s="61"/>
    </row>
    <row r="265" spans="6:18" x14ac:dyDescent="0.25">
      <c r="F265"/>
      <c r="R265" s="61"/>
    </row>
    <row r="266" spans="6:18" x14ac:dyDescent="0.25">
      <c r="F266"/>
      <c r="R266" s="61"/>
    </row>
    <row r="267" spans="6:18" x14ac:dyDescent="0.25">
      <c r="F267"/>
      <c r="R267" s="61"/>
    </row>
    <row r="268" spans="6:18" x14ac:dyDescent="0.25">
      <c r="F268"/>
      <c r="R268" s="61"/>
    </row>
    <row r="269" spans="6:18" x14ac:dyDescent="0.25">
      <c r="F269"/>
      <c r="R269" s="61"/>
    </row>
    <row r="270" spans="6:18" x14ac:dyDescent="0.25">
      <c r="F270"/>
      <c r="R270" s="61"/>
    </row>
    <row r="271" spans="6:18" x14ac:dyDescent="0.25">
      <c r="F271"/>
      <c r="R271" s="61"/>
    </row>
    <row r="272" spans="6:18" x14ac:dyDescent="0.25">
      <c r="F272"/>
      <c r="R272" s="61"/>
    </row>
    <row r="273" spans="6:18" x14ac:dyDescent="0.25">
      <c r="F273"/>
      <c r="R273" s="61"/>
    </row>
    <row r="274" spans="6:18" x14ac:dyDescent="0.25">
      <c r="F274"/>
      <c r="R274" s="61"/>
    </row>
    <row r="275" spans="6:18" x14ac:dyDescent="0.25">
      <c r="F275"/>
      <c r="R275" s="61"/>
    </row>
    <row r="276" spans="6:18" x14ac:dyDescent="0.25">
      <c r="F276"/>
      <c r="R276" s="61"/>
    </row>
    <row r="277" spans="6:18" x14ac:dyDescent="0.25">
      <c r="F277"/>
      <c r="R277" s="61"/>
    </row>
    <row r="278" spans="6:18" x14ac:dyDescent="0.25">
      <c r="F278"/>
      <c r="R278" s="61"/>
    </row>
    <row r="279" spans="6:18" x14ac:dyDescent="0.25">
      <c r="F279"/>
      <c r="R279" s="61"/>
    </row>
    <row r="280" spans="6:18" x14ac:dyDescent="0.25">
      <c r="R280" s="61"/>
    </row>
    <row r="281" spans="6:18" x14ac:dyDescent="0.25">
      <c r="R281" s="61"/>
    </row>
    <row r="282" spans="6:18" x14ac:dyDescent="0.25">
      <c r="R282" s="61"/>
    </row>
    <row r="283" spans="6:18" x14ac:dyDescent="0.25">
      <c r="R283" s="61"/>
    </row>
    <row r="284" spans="6:18" x14ac:dyDescent="0.25">
      <c r="R284" s="61"/>
    </row>
    <row r="285" spans="6:18" x14ac:dyDescent="0.25">
      <c r="R285" s="61"/>
    </row>
    <row r="286" spans="6:18" x14ac:dyDescent="0.25">
      <c r="R286" s="61"/>
    </row>
    <row r="287" spans="6:18" x14ac:dyDescent="0.25">
      <c r="R287" s="61"/>
    </row>
    <row r="288" spans="6:18" x14ac:dyDescent="0.25">
      <c r="R288" s="61"/>
    </row>
    <row r="289" spans="18:18" x14ac:dyDescent="0.25">
      <c r="R289" s="61"/>
    </row>
    <row r="290" spans="18:18" x14ac:dyDescent="0.25">
      <c r="R290" s="61"/>
    </row>
    <row r="291" spans="18:18" x14ac:dyDescent="0.25">
      <c r="R291" s="61"/>
    </row>
    <row r="292" spans="18:18" x14ac:dyDescent="0.25">
      <c r="R292" s="61"/>
    </row>
    <row r="293" spans="18:18" x14ac:dyDescent="0.25">
      <c r="R293" s="61"/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42"/>
  <sheetViews>
    <sheetView tabSelected="1" topLeftCell="A313" workbookViewId="0">
      <selection activeCell="K13" sqref="K13"/>
    </sheetView>
  </sheetViews>
  <sheetFormatPr baseColWidth="10" defaultRowHeight="15" x14ac:dyDescent="0.25"/>
  <cols>
    <col min="1" max="1" width="4.7109375" customWidth="1"/>
    <col min="3" max="3" width="8.7109375" bestFit="1" customWidth="1"/>
    <col min="7" max="7" width="13.5703125" bestFit="1" customWidth="1"/>
    <col min="8" max="8" width="24" style="51" customWidth="1"/>
    <col min="11" max="11" width="35.85546875" customWidth="1"/>
    <col min="13" max="13" width="12" customWidth="1"/>
    <col min="14" max="14" width="13.140625" customWidth="1"/>
    <col min="15" max="15" width="10.85546875" customWidth="1"/>
    <col min="16" max="16" width="10.42578125" customWidth="1"/>
    <col min="17" max="17" width="10.7109375" customWidth="1"/>
    <col min="18" max="18" width="12.42578125" style="51" customWidth="1"/>
    <col min="19" max="19" width="15.85546875" customWidth="1"/>
    <col min="20" max="20" width="0" hidden="1" customWidth="1"/>
  </cols>
  <sheetData>
    <row r="1" spans="1:32" s="51" customFormat="1" ht="15.75" x14ac:dyDescent="0.3">
      <c r="A1" s="45"/>
      <c r="B1" s="46"/>
      <c r="C1" s="46"/>
      <c r="D1" s="46"/>
      <c r="E1" s="46"/>
      <c r="F1" s="47"/>
      <c r="G1" s="47"/>
      <c r="H1" s="47"/>
      <c r="I1" s="47"/>
      <c r="J1" s="48"/>
      <c r="K1" s="48"/>
      <c r="L1" s="48"/>
      <c r="M1" s="49"/>
      <c r="N1" s="49"/>
      <c r="O1" s="50"/>
      <c r="P1" s="50"/>
      <c r="Q1" s="50"/>
    </row>
    <row r="2" spans="1:32" s="51" customFormat="1" ht="15.75" x14ac:dyDescent="0.3">
      <c r="A2" s="52"/>
      <c r="B2" s="53"/>
      <c r="C2" s="53"/>
      <c r="D2" s="53"/>
      <c r="E2" s="53"/>
      <c r="F2" s="54"/>
      <c r="G2" s="54"/>
      <c r="H2" s="54"/>
      <c r="I2" s="54"/>
      <c r="J2" s="55"/>
      <c r="K2" s="55"/>
      <c r="L2" s="55"/>
      <c r="M2" s="49"/>
      <c r="N2" s="49"/>
      <c r="O2" s="50"/>
      <c r="P2" s="50"/>
      <c r="Q2" s="50"/>
    </row>
    <row r="3" spans="1:32" s="51" customFormat="1" ht="15.75" x14ac:dyDescent="0.25">
      <c r="A3" s="56"/>
      <c r="B3" s="54"/>
      <c r="C3" s="54"/>
      <c r="D3" s="54"/>
      <c r="E3" s="54"/>
      <c r="F3" s="54"/>
      <c r="G3" s="54"/>
      <c r="H3" s="57"/>
      <c r="J3" s="58"/>
      <c r="K3" s="55"/>
      <c r="L3" s="55"/>
      <c r="M3" s="49"/>
      <c r="N3" s="49"/>
      <c r="O3" s="50"/>
      <c r="P3" s="50"/>
      <c r="Q3" s="50"/>
    </row>
    <row r="4" spans="1:32" s="51" customFormat="1" ht="15.75" x14ac:dyDescent="0.25">
      <c r="A4" s="59"/>
      <c r="B4" s="54"/>
      <c r="C4" s="54"/>
      <c r="D4" s="54"/>
      <c r="E4" s="54"/>
      <c r="F4" s="54"/>
      <c r="G4" s="54"/>
      <c r="H4" s="54"/>
      <c r="I4" s="57" t="s">
        <v>684</v>
      </c>
      <c r="J4" s="55"/>
      <c r="K4" s="55"/>
      <c r="L4" s="55"/>
      <c r="M4" s="49"/>
      <c r="N4" s="49"/>
      <c r="O4" s="50"/>
      <c r="P4" s="50"/>
      <c r="Q4" s="50"/>
    </row>
    <row r="5" spans="1:32" s="51" customFormat="1" ht="15.75" thickBot="1" x14ac:dyDescent="0.3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50"/>
      <c r="P5" s="60"/>
      <c r="Q5" s="60"/>
      <c r="R5" s="60"/>
    </row>
    <row r="6" spans="1:32" s="101" customFormat="1" ht="23.25" thickBot="1" x14ac:dyDescent="0.3">
      <c r="A6" s="106" t="s">
        <v>0</v>
      </c>
      <c r="B6" s="107" t="s">
        <v>1</v>
      </c>
      <c r="C6" s="103" t="s">
        <v>2</v>
      </c>
      <c r="D6" s="103" t="s">
        <v>3</v>
      </c>
      <c r="E6" s="103" t="s">
        <v>4</v>
      </c>
      <c r="F6" s="103" t="s">
        <v>5</v>
      </c>
      <c r="G6" s="103" t="s">
        <v>6</v>
      </c>
      <c r="H6" s="103" t="s">
        <v>7</v>
      </c>
      <c r="I6" s="104" t="s">
        <v>8</v>
      </c>
      <c r="J6" s="104" t="s">
        <v>9</v>
      </c>
      <c r="K6" s="104" t="s">
        <v>10</v>
      </c>
      <c r="L6" s="104" t="s">
        <v>11</v>
      </c>
      <c r="M6" s="106" t="s">
        <v>688</v>
      </c>
      <c r="N6" s="104" t="s">
        <v>689</v>
      </c>
      <c r="O6" s="104" t="s">
        <v>687</v>
      </c>
      <c r="P6" s="104" t="s">
        <v>691</v>
      </c>
      <c r="Q6" s="104" t="s">
        <v>690</v>
      </c>
      <c r="R6" s="104" t="s">
        <v>692</v>
      </c>
      <c r="S6" s="105" t="s">
        <v>693</v>
      </c>
      <c r="T6" s="100" t="s">
        <v>685</v>
      </c>
    </row>
    <row r="7" spans="1:32" s="51" customFormat="1" ht="15" customHeight="1" x14ac:dyDescent="0.25">
      <c r="A7" s="88">
        <v>9</v>
      </c>
      <c r="B7" s="89">
        <v>42065</v>
      </c>
      <c r="C7" s="90">
        <v>1</v>
      </c>
      <c r="D7" s="90">
        <v>2</v>
      </c>
      <c r="E7" s="84">
        <v>2015</v>
      </c>
      <c r="F7" s="157" t="s">
        <v>695</v>
      </c>
      <c r="G7" s="84" t="s">
        <v>69</v>
      </c>
      <c r="H7" s="84" t="s">
        <v>399</v>
      </c>
      <c r="I7" s="89">
        <v>42066</v>
      </c>
      <c r="J7" s="89">
        <v>42066</v>
      </c>
      <c r="K7" s="84" t="s">
        <v>128</v>
      </c>
      <c r="L7" s="84" t="s">
        <v>233</v>
      </c>
      <c r="M7" s="91"/>
      <c r="N7" s="91">
        <v>320</v>
      </c>
      <c r="O7" s="91">
        <f>+M7+N7</f>
        <v>320</v>
      </c>
      <c r="P7" s="91"/>
      <c r="Q7" s="91"/>
      <c r="R7" s="91"/>
      <c r="S7" s="158"/>
      <c r="T7" s="72">
        <v>1249</v>
      </c>
      <c r="W7" s="72"/>
      <c r="X7" s="92"/>
      <c r="Y7" s="93"/>
      <c r="Z7" s="92"/>
      <c r="AA7" s="94"/>
      <c r="AB7" s="95"/>
      <c r="AC7" s="95"/>
      <c r="AD7" s="95"/>
      <c r="AF7" s="61"/>
    </row>
    <row r="8" spans="1:32" s="51" customFormat="1" ht="15" customHeight="1" x14ac:dyDescent="0.25">
      <c r="A8" s="83">
        <v>9</v>
      </c>
      <c r="B8" s="81">
        <v>42065</v>
      </c>
      <c r="C8" s="80">
        <v>1</v>
      </c>
      <c r="D8" s="80">
        <v>2</v>
      </c>
      <c r="E8" s="82">
        <v>2015</v>
      </c>
      <c r="F8" s="159" t="s">
        <v>695</v>
      </c>
      <c r="G8" s="82" t="s">
        <v>78</v>
      </c>
      <c r="H8" s="82" t="s">
        <v>29</v>
      </c>
      <c r="I8" s="81">
        <v>42066</v>
      </c>
      <c r="J8" s="81">
        <v>42069</v>
      </c>
      <c r="K8" s="82" t="s">
        <v>127</v>
      </c>
      <c r="L8" s="82" t="s">
        <v>400</v>
      </c>
      <c r="M8" s="79">
        <v>250</v>
      </c>
      <c r="N8" s="79">
        <v>960</v>
      </c>
      <c r="O8" s="79">
        <f t="shared" ref="O8:O71" si="0">+M8+N8</f>
        <v>1210</v>
      </c>
      <c r="P8" s="79"/>
      <c r="Q8" s="79"/>
      <c r="R8" s="79"/>
      <c r="S8" s="160"/>
      <c r="T8" s="72">
        <v>1250</v>
      </c>
      <c r="W8" s="72"/>
      <c r="X8" s="92"/>
      <c r="Y8" s="93"/>
      <c r="Z8" s="92"/>
      <c r="AA8" s="94"/>
      <c r="AB8" s="95"/>
      <c r="AC8" s="95"/>
      <c r="AD8" s="95"/>
      <c r="AF8" s="61"/>
    </row>
    <row r="9" spans="1:32" s="51" customFormat="1" ht="15" customHeight="1" x14ac:dyDescent="0.25">
      <c r="A9" s="83">
        <v>9</v>
      </c>
      <c r="B9" s="81">
        <v>42065</v>
      </c>
      <c r="C9" s="80">
        <v>1</v>
      </c>
      <c r="D9" s="80">
        <v>2</v>
      </c>
      <c r="E9" s="82">
        <v>2015</v>
      </c>
      <c r="F9" s="159" t="s">
        <v>695</v>
      </c>
      <c r="G9" s="82" t="s">
        <v>78</v>
      </c>
      <c r="H9" s="82" t="s">
        <v>401</v>
      </c>
      <c r="I9" s="81">
        <v>42066</v>
      </c>
      <c r="J9" s="81">
        <v>42069</v>
      </c>
      <c r="K9" s="82" t="s">
        <v>127</v>
      </c>
      <c r="L9" s="82" t="s">
        <v>400</v>
      </c>
      <c r="M9" s="79">
        <v>250</v>
      </c>
      <c r="N9" s="79">
        <v>960</v>
      </c>
      <c r="O9" s="79">
        <f t="shared" si="0"/>
        <v>1210</v>
      </c>
      <c r="P9" s="79"/>
      <c r="Q9" s="79"/>
      <c r="R9" s="79"/>
      <c r="S9" s="160"/>
      <c r="T9" s="72">
        <v>1251</v>
      </c>
      <c r="W9" s="72"/>
      <c r="X9" s="92"/>
      <c r="Y9" s="93"/>
      <c r="Z9" s="92"/>
      <c r="AA9" s="94"/>
      <c r="AB9" s="95"/>
      <c r="AC9" s="95"/>
      <c r="AD9" s="95"/>
      <c r="AF9" s="61"/>
    </row>
    <row r="10" spans="1:32" s="51" customFormat="1" ht="15" customHeight="1" x14ac:dyDescent="0.25">
      <c r="A10" s="83">
        <v>9</v>
      </c>
      <c r="B10" s="81">
        <v>42065</v>
      </c>
      <c r="C10" s="80">
        <v>1</v>
      </c>
      <c r="D10" s="80">
        <v>2</v>
      </c>
      <c r="E10" s="82">
        <v>2015</v>
      </c>
      <c r="F10" s="159" t="s">
        <v>695</v>
      </c>
      <c r="G10" s="82" t="s">
        <v>78</v>
      </c>
      <c r="H10" s="82" t="s">
        <v>402</v>
      </c>
      <c r="I10" s="81">
        <v>42066</v>
      </c>
      <c r="J10" s="81">
        <v>42069</v>
      </c>
      <c r="K10" s="82" t="s">
        <v>127</v>
      </c>
      <c r="L10" s="82" t="s">
        <v>400</v>
      </c>
      <c r="M10" s="79">
        <v>250</v>
      </c>
      <c r="N10" s="79">
        <v>960</v>
      </c>
      <c r="O10" s="79">
        <f t="shared" si="0"/>
        <v>1210</v>
      </c>
      <c r="P10" s="79"/>
      <c r="Q10" s="79"/>
      <c r="R10" s="79"/>
      <c r="S10" s="160"/>
      <c r="T10" s="72">
        <v>1256</v>
      </c>
      <c r="W10" s="72"/>
      <c r="X10" s="92"/>
      <c r="Y10" s="93"/>
      <c r="Z10" s="92"/>
      <c r="AA10" s="94"/>
      <c r="AB10" s="95"/>
      <c r="AC10" s="95"/>
      <c r="AD10" s="95"/>
      <c r="AF10" s="61"/>
    </row>
    <row r="11" spans="1:32" s="51" customFormat="1" ht="15" customHeight="1" x14ac:dyDescent="0.25">
      <c r="A11" s="83">
        <v>9</v>
      </c>
      <c r="B11" s="81">
        <v>42065</v>
      </c>
      <c r="C11" s="80">
        <v>1</v>
      </c>
      <c r="D11" s="80">
        <v>2</v>
      </c>
      <c r="E11" s="82">
        <v>2015</v>
      </c>
      <c r="F11" s="159" t="s">
        <v>695</v>
      </c>
      <c r="G11" s="82" t="s">
        <v>78</v>
      </c>
      <c r="H11" s="82" t="s">
        <v>30</v>
      </c>
      <c r="I11" s="81">
        <v>42066</v>
      </c>
      <c r="J11" s="81">
        <v>42069</v>
      </c>
      <c r="K11" s="82" t="s">
        <v>127</v>
      </c>
      <c r="L11" s="82" t="s">
        <v>400</v>
      </c>
      <c r="M11" s="79">
        <v>250</v>
      </c>
      <c r="N11" s="79">
        <v>960</v>
      </c>
      <c r="O11" s="79">
        <f t="shared" si="0"/>
        <v>1210</v>
      </c>
      <c r="P11" s="79"/>
      <c r="Q11" s="79"/>
      <c r="R11" s="79"/>
      <c r="S11" s="160"/>
      <c r="T11" s="72">
        <v>1257</v>
      </c>
      <c r="W11" s="72"/>
      <c r="X11" s="92"/>
      <c r="Y11" s="93"/>
      <c r="Z11" s="92"/>
      <c r="AA11" s="94"/>
      <c r="AB11" s="95"/>
      <c r="AC11" s="95"/>
      <c r="AD11" s="95"/>
      <c r="AF11" s="61"/>
    </row>
    <row r="12" spans="1:32" s="51" customFormat="1" x14ac:dyDescent="0.25">
      <c r="A12" s="83">
        <v>0</v>
      </c>
      <c r="B12" s="81">
        <v>42065</v>
      </c>
      <c r="C12" s="80">
        <v>1</v>
      </c>
      <c r="D12" s="80">
        <v>1</v>
      </c>
      <c r="E12" s="82">
        <v>2015</v>
      </c>
      <c r="F12" s="159" t="s">
        <v>695</v>
      </c>
      <c r="G12" s="82" t="s">
        <v>74</v>
      </c>
      <c r="H12" s="82" t="s">
        <v>340</v>
      </c>
      <c r="I12" s="81">
        <v>42067</v>
      </c>
      <c r="J12" s="81">
        <v>42069</v>
      </c>
      <c r="K12" s="82" t="s">
        <v>171</v>
      </c>
      <c r="L12" s="82" t="s">
        <v>403</v>
      </c>
      <c r="M12" s="161">
        <v>1178.27</v>
      </c>
      <c r="N12" s="79">
        <v>783.3</v>
      </c>
      <c r="O12" s="79">
        <f t="shared" si="0"/>
        <v>1961.57</v>
      </c>
      <c r="P12" s="79"/>
      <c r="Q12" s="79"/>
      <c r="R12" s="79"/>
      <c r="S12" s="160"/>
      <c r="T12" s="72">
        <v>1258</v>
      </c>
      <c r="W12" s="72"/>
      <c r="X12" s="92"/>
      <c r="Y12" s="93"/>
      <c r="Z12" s="92"/>
      <c r="AA12" s="94"/>
      <c r="AB12" s="95"/>
      <c r="AC12" s="95"/>
      <c r="AD12" s="95"/>
      <c r="AF12" s="61"/>
    </row>
    <row r="13" spans="1:32" s="51" customFormat="1" x14ac:dyDescent="0.25">
      <c r="A13" s="83">
        <v>0</v>
      </c>
      <c r="B13" s="81">
        <v>42065</v>
      </c>
      <c r="C13" s="80">
        <v>1</v>
      </c>
      <c r="D13" s="80">
        <v>1</v>
      </c>
      <c r="E13" s="82">
        <v>2015</v>
      </c>
      <c r="F13" s="159" t="s">
        <v>695</v>
      </c>
      <c r="G13" s="82" t="s">
        <v>74</v>
      </c>
      <c r="H13" s="82" t="s">
        <v>343</v>
      </c>
      <c r="I13" s="81">
        <v>42067</v>
      </c>
      <c r="J13" s="81">
        <v>42069</v>
      </c>
      <c r="K13" s="82" t="s">
        <v>171</v>
      </c>
      <c r="L13" s="82" t="s">
        <v>403</v>
      </c>
      <c r="M13" s="79">
        <v>1178.27</v>
      </c>
      <c r="N13" s="79">
        <v>783.3</v>
      </c>
      <c r="O13" s="79">
        <f t="shared" si="0"/>
        <v>1961.57</v>
      </c>
      <c r="P13" s="79"/>
      <c r="Q13" s="79"/>
      <c r="R13" s="79"/>
      <c r="S13" s="160"/>
      <c r="T13" s="72">
        <v>1259</v>
      </c>
      <c r="W13" s="72"/>
      <c r="X13" s="92"/>
      <c r="Y13" s="93"/>
      <c r="Z13" s="92"/>
      <c r="AA13" s="94"/>
      <c r="AB13" s="95"/>
      <c r="AC13" s="95"/>
      <c r="AD13" s="95"/>
      <c r="AF13" s="61"/>
    </row>
    <row r="14" spans="1:32" s="51" customFormat="1" x14ac:dyDescent="0.25">
      <c r="A14" s="83">
        <v>0</v>
      </c>
      <c r="B14" s="81">
        <v>42065</v>
      </c>
      <c r="C14" s="80">
        <v>1</v>
      </c>
      <c r="D14" s="80">
        <v>1</v>
      </c>
      <c r="E14" s="82">
        <v>2015</v>
      </c>
      <c r="F14" s="159" t="s">
        <v>695</v>
      </c>
      <c r="G14" s="82" t="s">
        <v>74</v>
      </c>
      <c r="H14" s="82" t="s">
        <v>404</v>
      </c>
      <c r="I14" s="81">
        <v>42067</v>
      </c>
      <c r="J14" s="81">
        <v>42069</v>
      </c>
      <c r="K14" s="82" t="s">
        <v>171</v>
      </c>
      <c r="L14" s="82" t="s">
        <v>403</v>
      </c>
      <c r="M14" s="79">
        <v>1178.27</v>
      </c>
      <c r="N14" s="79">
        <v>783.3</v>
      </c>
      <c r="O14" s="79">
        <f t="shared" si="0"/>
        <v>1961.57</v>
      </c>
      <c r="P14" s="79"/>
      <c r="Q14" s="79"/>
      <c r="R14" s="79"/>
      <c r="S14" s="160"/>
      <c r="T14" s="72">
        <v>1260</v>
      </c>
      <c r="W14" s="72"/>
      <c r="X14" s="92"/>
      <c r="Y14" s="93"/>
      <c r="Z14" s="92"/>
      <c r="AA14" s="94"/>
      <c r="AB14" s="95"/>
      <c r="AC14" s="95"/>
      <c r="AD14" s="95"/>
      <c r="AF14" s="61"/>
    </row>
    <row r="15" spans="1:32" s="51" customFormat="1" ht="15" customHeight="1" x14ac:dyDescent="0.25">
      <c r="A15" s="83">
        <v>0</v>
      </c>
      <c r="B15" s="81">
        <v>42065</v>
      </c>
      <c r="C15" s="80">
        <v>1</v>
      </c>
      <c r="D15" s="80">
        <v>2</v>
      </c>
      <c r="E15" s="82">
        <v>2015</v>
      </c>
      <c r="F15" s="159" t="s">
        <v>695</v>
      </c>
      <c r="G15" s="82" t="s">
        <v>74</v>
      </c>
      <c r="H15" s="82" t="s">
        <v>405</v>
      </c>
      <c r="I15" s="81">
        <v>42068</v>
      </c>
      <c r="J15" s="81">
        <v>42071</v>
      </c>
      <c r="K15" s="82" t="s">
        <v>146</v>
      </c>
      <c r="L15" s="82" t="s">
        <v>406</v>
      </c>
      <c r="M15" s="161">
        <v>160</v>
      </c>
      <c r="N15" s="79">
        <v>916.67</v>
      </c>
      <c r="O15" s="79">
        <f t="shared" si="0"/>
        <v>1076.67</v>
      </c>
      <c r="P15" s="79"/>
      <c r="Q15" s="79"/>
      <c r="R15" s="79"/>
      <c r="S15" s="160"/>
      <c r="T15" s="72">
        <v>1261</v>
      </c>
      <c r="W15" s="72"/>
      <c r="X15" s="92"/>
      <c r="Y15" s="93"/>
      <c r="Z15" s="92"/>
      <c r="AA15" s="94"/>
      <c r="AB15" s="95"/>
      <c r="AC15" s="95"/>
      <c r="AD15" s="95"/>
      <c r="AF15" s="61"/>
    </row>
    <row r="16" spans="1:32" s="51" customFormat="1" ht="15" customHeight="1" x14ac:dyDescent="0.25">
      <c r="A16" s="83">
        <v>0</v>
      </c>
      <c r="B16" s="81">
        <v>42065</v>
      </c>
      <c r="C16" s="80">
        <v>1</v>
      </c>
      <c r="D16" s="80">
        <v>2</v>
      </c>
      <c r="E16" s="82">
        <v>2015</v>
      </c>
      <c r="F16" s="159" t="s">
        <v>695</v>
      </c>
      <c r="G16" s="82" t="s">
        <v>74</v>
      </c>
      <c r="H16" s="82" t="s">
        <v>407</v>
      </c>
      <c r="I16" s="81">
        <v>42068</v>
      </c>
      <c r="J16" s="81">
        <v>42071</v>
      </c>
      <c r="K16" s="82" t="s">
        <v>146</v>
      </c>
      <c r="L16" s="82" t="s">
        <v>406</v>
      </c>
      <c r="M16" s="79">
        <v>160</v>
      </c>
      <c r="N16" s="79">
        <v>916.67</v>
      </c>
      <c r="O16" s="79">
        <f t="shared" si="0"/>
        <v>1076.67</v>
      </c>
      <c r="P16" s="79"/>
      <c r="Q16" s="79"/>
      <c r="R16" s="79"/>
      <c r="S16" s="160"/>
      <c r="T16" s="72">
        <v>1262</v>
      </c>
      <c r="W16" s="72"/>
      <c r="X16" s="92"/>
      <c r="Y16" s="93"/>
      <c r="Z16" s="92"/>
      <c r="AA16" s="94"/>
      <c r="AB16" s="95"/>
      <c r="AC16" s="95"/>
      <c r="AD16" s="95"/>
      <c r="AF16" s="61"/>
    </row>
    <row r="17" spans="1:32" s="51" customFormat="1" ht="15" customHeight="1" x14ac:dyDescent="0.25">
      <c r="A17" s="83">
        <v>0</v>
      </c>
      <c r="B17" s="81">
        <v>42065</v>
      </c>
      <c r="C17" s="80">
        <v>1</v>
      </c>
      <c r="D17" s="80">
        <v>2</v>
      </c>
      <c r="E17" s="82">
        <v>2015</v>
      </c>
      <c r="F17" s="159" t="s">
        <v>695</v>
      </c>
      <c r="G17" s="82" t="s">
        <v>76</v>
      </c>
      <c r="H17" s="82" t="s">
        <v>408</v>
      </c>
      <c r="I17" s="81">
        <v>42064</v>
      </c>
      <c r="J17" s="81">
        <v>42066</v>
      </c>
      <c r="K17" s="82" t="s">
        <v>410</v>
      </c>
      <c r="L17" s="82" t="s">
        <v>409</v>
      </c>
      <c r="M17" s="79">
        <v>280</v>
      </c>
      <c r="N17" s="79">
        <v>620</v>
      </c>
      <c r="O17" s="79">
        <f t="shared" si="0"/>
        <v>900</v>
      </c>
      <c r="P17" s="79"/>
      <c r="Q17" s="79"/>
      <c r="R17" s="79"/>
      <c r="S17" s="160"/>
      <c r="T17" s="72">
        <v>1263</v>
      </c>
      <c r="W17" s="72"/>
      <c r="X17" s="92"/>
      <c r="Y17" s="93"/>
      <c r="Z17" s="92"/>
      <c r="AA17" s="94"/>
      <c r="AB17" s="95"/>
      <c r="AC17" s="95"/>
      <c r="AD17" s="95"/>
      <c r="AF17" s="61"/>
    </row>
    <row r="18" spans="1:32" s="51" customFormat="1" x14ac:dyDescent="0.25">
      <c r="A18" s="83">
        <v>0</v>
      </c>
      <c r="B18" s="81">
        <v>42065</v>
      </c>
      <c r="C18" s="80">
        <v>1</v>
      </c>
      <c r="D18" s="80">
        <v>1</v>
      </c>
      <c r="E18" s="82">
        <v>2015</v>
      </c>
      <c r="F18" s="159" t="s">
        <v>695</v>
      </c>
      <c r="G18" s="82" t="s">
        <v>75</v>
      </c>
      <c r="H18" s="82" t="s">
        <v>362</v>
      </c>
      <c r="I18" s="81">
        <v>42064</v>
      </c>
      <c r="J18" s="81">
        <v>42066</v>
      </c>
      <c r="K18" s="82" t="s">
        <v>129</v>
      </c>
      <c r="L18" s="82" t="s">
        <v>332</v>
      </c>
      <c r="M18" s="79">
        <v>1178.27</v>
      </c>
      <c r="N18" s="79">
        <v>666.67</v>
      </c>
      <c r="O18" s="79">
        <f t="shared" si="0"/>
        <v>1844.94</v>
      </c>
      <c r="P18" s="79"/>
      <c r="Q18" s="79"/>
      <c r="R18" s="79"/>
      <c r="S18" s="160"/>
      <c r="T18" s="72">
        <v>1265</v>
      </c>
      <c r="W18" s="72"/>
      <c r="X18" s="92"/>
      <c r="Y18" s="93"/>
      <c r="Z18" s="92"/>
      <c r="AA18" s="94"/>
      <c r="AB18" s="95"/>
      <c r="AC18" s="95"/>
      <c r="AD18" s="95"/>
      <c r="AF18" s="61"/>
    </row>
    <row r="19" spans="1:32" s="51" customFormat="1" x14ac:dyDescent="0.25">
      <c r="A19" s="83">
        <v>0</v>
      </c>
      <c r="B19" s="81">
        <v>42065</v>
      </c>
      <c r="C19" s="80">
        <v>1</v>
      </c>
      <c r="D19" s="80">
        <v>1</v>
      </c>
      <c r="E19" s="82">
        <v>2015</v>
      </c>
      <c r="F19" s="159" t="s">
        <v>695</v>
      </c>
      <c r="G19" s="82" t="s">
        <v>79</v>
      </c>
      <c r="H19" s="82" t="s">
        <v>411</v>
      </c>
      <c r="I19" s="81">
        <v>42069</v>
      </c>
      <c r="J19" s="81">
        <v>42070</v>
      </c>
      <c r="K19" s="82" t="s">
        <v>113</v>
      </c>
      <c r="L19" s="82" t="s">
        <v>412</v>
      </c>
      <c r="M19" s="79">
        <v>1178.27</v>
      </c>
      <c r="N19" s="79">
        <v>364</v>
      </c>
      <c r="O19" s="79">
        <f t="shared" si="0"/>
        <v>1542.27</v>
      </c>
      <c r="P19" s="79"/>
      <c r="Q19" s="79"/>
      <c r="R19" s="79"/>
      <c r="S19" s="160"/>
      <c r="T19" s="72">
        <v>1269</v>
      </c>
      <c r="W19" s="72"/>
      <c r="X19" s="92"/>
      <c r="Y19" s="93"/>
      <c r="Z19" s="92"/>
      <c r="AA19" s="94"/>
      <c r="AB19" s="95"/>
      <c r="AC19" s="95"/>
      <c r="AD19" s="95"/>
      <c r="AF19" s="61"/>
    </row>
    <row r="20" spans="1:32" s="51" customFormat="1" x14ac:dyDescent="0.25">
      <c r="A20" s="83">
        <v>0</v>
      </c>
      <c r="B20" s="81">
        <v>42065</v>
      </c>
      <c r="C20" s="80">
        <v>1</v>
      </c>
      <c r="D20" s="80">
        <v>1</v>
      </c>
      <c r="E20" s="82">
        <v>2015</v>
      </c>
      <c r="F20" s="159" t="s">
        <v>695</v>
      </c>
      <c r="G20" s="82" t="s">
        <v>85</v>
      </c>
      <c r="H20" s="82" t="s">
        <v>413</v>
      </c>
      <c r="I20" s="81">
        <v>42071</v>
      </c>
      <c r="J20" s="81">
        <v>42076</v>
      </c>
      <c r="K20" s="82" t="s">
        <v>415</v>
      </c>
      <c r="L20" s="82" t="s">
        <v>414</v>
      </c>
      <c r="M20" s="79">
        <v>685.23</v>
      </c>
      <c r="N20" s="79"/>
      <c r="O20" s="79">
        <f t="shared" si="0"/>
        <v>685.23</v>
      </c>
      <c r="P20" s="79"/>
      <c r="Q20" s="79"/>
      <c r="R20" s="79"/>
      <c r="S20" s="160"/>
      <c r="T20" s="72">
        <v>1270</v>
      </c>
      <c r="W20" s="72"/>
      <c r="X20" s="92"/>
      <c r="Y20" s="93"/>
      <c r="Z20" s="92"/>
      <c r="AA20" s="94"/>
      <c r="AB20" s="95"/>
      <c r="AC20" s="95"/>
      <c r="AD20" s="95"/>
      <c r="AF20" s="61"/>
    </row>
    <row r="21" spans="1:32" s="51" customFormat="1" ht="15" customHeight="1" x14ac:dyDescent="0.25">
      <c r="A21" s="83">
        <v>0</v>
      </c>
      <c r="B21" s="81">
        <v>42065</v>
      </c>
      <c r="C21" s="80">
        <v>1</v>
      </c>
      <c r="D21" s="80">
        <v>2</v>
      </c>
      <c r="E21" s="82">
        <v>2015</v>
      </c>
      <c r="F21" s="159" t="s">
        <v>695</v>
      </c>
      <c r="G21" s="82" t="s">
        <v>85</v>
      </c>
      <c r="H21" s="82" t="s">
        <v>413</v>
      </c>
      <c r="I21" s="81">
        <v>42071</v>
      </c>
      <c r="J21" s="81">
        <v>42076</v>
      </c>
      <c r="K21" s="82" t="s">
        <v>415</v>
      </c>
      <c r="L21" s="82" t="s">
        <v>414</v>
      </c>
      <c r="M21" s="79">
        <v>1820</v>
      </c>
      <c r="N21" s="79">
        <v>1786</v>
      </c>
      <c r="O21" s="79">
        <f t="shared" si="0"/>
        <v>3606</v>
      </c>
      <c r="P21" s="79"/>
      <c r="Q21" s="79"/>
      <c r="R21" s="79"/>
      <c r="S21" s="160"/>
      <c r="T21" s="72">
        <v>1270</v>
      </c>
      <c r="W21" s="72"/>
      <c r="X21" s="92"/>
      <c r="Y21" s="93"/>
      <c r="Z21" s="92"/>
      <c r="AA21" s="94"/>
      <c r="AB21" s="95"/>
      <c r="AC21" s="95"/>
      <c r="AD21" s="95"/>
      <c r="AF21" s="61"/>
    </row>
    <row r="22" spans="1:32" s="51" customFormat="1" ht="15" customHeight="1" x14ac:dyDescent="0.25">
      <c r="A22" s="83">
        <v>9</v>
      </c>
      <c r="B22" s="81">
        <v>42065</v>
      </c>
      <c r="C22" s="80">
        <v>1</v>
      </c>
      <c r="D22" s="80">
        <v>2</v>
      </c>
      <c r="E22" s="82">
        <v>2015</v>
      </c>
      <c r="F22" s="159" t="s">
        <v>695</v>
      </c>
      <c r="G22" s="82" t="s">
        <v>69</v>
      </c>
      <c r="H22" s="82" t="s">
        <v>416</v>
      </c>
      <c r="I22" s="81">
        <v>42082</v>
      </c>
      <c r="J22" s="81">
        <v>42084</v>
      </c>
      <c r="K22" s="82" t="s">
        <v>127</v>
      </c>
      <c r="L22" s="82" t="s">
        <v>310</v>
      </c>
      <c r="M22" s="79">
        <v>300</v>
      </c>
      <c r="N22" s="79">
        <v>640</v>
      </c>
      <c r="O22" s="79">
        <f t="shared" si="0"/>
        <v>940</v>
      </c>
      <c r="P22" s="79"/>
      <c r="Q22" s="79"/>
      <c r="R22" s="79"/>
      <c r="S22" s="160"/>
      <c r="T22" s="72">
        <v>1271</v>
      </c>
      <c r="W22" s="72"/>
      <c r="X22" s="92"/>
      <c r="Y22" s="93"/>
      <c r="Z22" s="92"/>
      <c r="AA22" s="94"/>
      <c r="AB22" s="95"/>
      <c r="AC22" s="95"/>
      <c r="AD22" s="95"/>
      <c r="AF22" s="61"/>
    </row>
    <row r="23" spans="1:32" s="51" customFormat="1" x14ac:dyDescent="0.25">
      <c r="A23" s="83">
        <v>9</v>
      </c>
      <c r="B23" s="81">
        <v>42065</v>
      </c>
      <c r="C23" s="80">
        <v>1</v>
      </c>
      <c r="D23" s="80">
        <v>1</v>
      </c>
      <c r="E23" s="82">
        <v>2015</v>
      </c>
      <c r="F23" s="159" t="s">
        <v>695</v>
      </c>
      <c r="G23" s="82" t="s">
        <v>69</v>
      </c>
      <c r="H23" s="82" t="s">
        <v>417</v>
      </c>
      <c r="I23" s="81">
        <v>42074</v>
      </c>
      <c r="J23" s="81">
        <v>42076</v>
      </c>
      <c r="K23" s="82" t="s">
        <v>116</v>
      </c>
      <c r="L23" s="82" t="s">
        <v>170</v>
      </c>
      <c r="M23" s="79">
        <v>769.66</v>
      </c>
      <c r="N23" s="79">
        <v>640</v>
      </c>
      <c r="O23" s="79">
        <f t="shared" si="0"/>
        <v>1409.6599999999999</v>
      </c>
      <c r="P23" s="79"/>
      <c r="Q23" s="79"/>
      <c r="R23" s="79"/>
      <c r="S23" s="160"/>
      <c r="T23" s="72">
        <v>1272</v>
      </c>
      <c r="W23" s="72"/>
      <c r="X23" s="92"/>
      <c r="Y23" s="93"/>
      <c r="Z23" s="92"/>
      <c r="AA23" s="94"/>
      <c r="AB23" s="95"/>
      <c r="AC23" s="95"/>
      <c r="AD23" s="95"/>
      <c r="AF23" s="61"/>
    </row>
    <row r="24" spans="1:32" s="51" customFormat="1" x14ac:dyDescent="0.25">
      <c r="A24" s="83">
        <v>9</v>
      </c>
      <c r="B24" s="81">
        <v>42065</v>
      </c>
      <c r="C24" s="80">
        <v>1</v>
      </c>
      <c r="D24" s="80">
        <v>1</v>
      </c>
      <c r="E24" s="82">
        <v>2015</v>
      </c>
      <c r="F24" s="159" t="s">
        <v>695</v>
      </c>
      <c r="G24" s="82" t="s">
        <v>69</v>
      </c>
      <c r="H24" s="82" t="s">
        <v>394</v>
      </c>
      <c r="I24" s="81">
        <v>42074</v>
      </c>
      <c r="J24" s="81">
        <v>42076</v>
      </c>
      <c r="K24" s="82" t="s">
        <v>116</v>
      </c>
      <c r="L24" s="82" t="s">
        <v>186</v>
      </c>
      <c r="M24" s="79">
        <v>769.66</v>
      </c>
      <c r="N24" s="79">
        <v>640</v>
      </c>
      <c r="O24" s="79">
        <f t="shared" si="0"/>
        <v>1409.6599999999999</v>
      </c>
      <c r="P24" s="79"/>
      <c r="Q24" s="79"/>
      <c r="R24" s="79"/>
      <c r="S24" s="160"/>
      <c r="T24" s="72">
        <v>1273</v>
      </c>
      <c r="W24" s="72"/>
      <c r="X24" s="92"/>
      <c r="Y24" s="93"/>
      <c r="Z24" s="92"/>
      <c r="AA24" s="94"/>
      <c r="AB24" s="95"/>
      <c r="AC24" s="95"/>
      <c r="AD24" s="95"/>
      <c r="AF24" s="61"/>
    </row>
    <row r="25" spans="1:32" s="51" customFormat="1" x14ac:dyDescent="0.25">
      <c r="A25" s="83">
        <v>9</v>
      </c>
      <c r="B25" s="81">
        <v>42065</v>
      </c>
      <c r="C25" s="80">
        <v>1</v>
      </c>
      <c r="D25" s="80">
        <v>1</v>
      </c>
      <c r="E25" s="82">
        <v>2015</v>
      </c>
      <c r="F25" s="159" t="s">
        <v>695</v>
      </c>
      <c r="G25" s="82" t="s">
        <v>69</v>
      </c>
      <c r="H25" s="82" t="s">
        <v>418</v>
      </c>
      <c r="I25" s="81">
        <v>42081</v>
      </c>
      <c r="J25" s="81">
        <v>42084</v>
      </c>
      <c r="K25" s="82" t="s">
        <v>419</v>
      </c>
      <c r="L25" s="82" t="s">
        <v>179</v>
      </c>
      <c r="M25" s="79">
        <v>822.92</v>
      </c>
      <c r="N25" s="79"/>
      <c r="O25" s="79">
        <f t="shared" si="0"/>
        <v>822.92</v>
      </c>
      <c r="P25" s="79"/>
      <c r="Q25" s="79"/>
      <c r="R25" s="79"/>
      <c r="S25" s="160"/>
      <c r="T25" s="72">
        <v>1274</v>
      </c>
      <c r="W25" s="72"/>
      <c r="X25" s="92"/>
      <c r="Y25" s="93"/>
      <c r="Z25" s="92"/>
      <c r="AA25" s="94"/>
      <c r="AB25" s="95"/>
      <c r="AC25" s="95"/>
      <c r="AD25" s="95"/>
      <c r="AF25" s="61"/>
    </row>
    <row r="26" spans="1:32" s="51" customFormat="1" ht="15" customHeight="1" x14ac:dyDescent="0.25">
      <c r="A26" s="83">
        <v>9</v>
      </c>
      <c r="B26" s="81">
        <v>42065</v>
      </c>
      <c r="C26" s="80">
        <v>1</v>
      </c>
      <c r="D26" s="80">
        <v>2</v>
      </c>
      <c r="E26" s="82">
        <v>2015</v>
      </c>
      <c r="F26" s="159" t="s">
        <v>695</v>
      </c>
      <c r="G26" s="82" t="s">
        <v>69</v>
      </c>
      <c r="H26" s="82" t="s">
        <v>418</v>
      </c>
      <c r="I26" s="81">
        <v>42081</v>
      </c>
      <c r="J26" s="81">
        <v>42084</v>
      </c>
      <c r="K26" s="82" t="s">
        <v>419</v>
      </c>
      <c r="L26" s="82" t="s">
        <v>179</v>
      </c>
      <c r="M26" s="79">
        <v>300</v>
      </c>
      <c r="N26" s="79">
        <v>960</v>
      </c>
      <c r="O26" s="79">
        <f t="shared" si="0"/>
        <v>1260</v>
      </c>
      <c r="P26" s="79"/>
      <c r="Q26" s="79"/>
      <c r="R26" s="79"/>
      <c r="S26" s="160"/>
      <c r="T26" s="72">
        <v>1274</v>
      </c>
      <c r="W26" s="72"/>
      <c r="X26" s="92"/>
      <c r="Y26" s="93"/>
      <c r="Z26" s="92"/>
      <c r="AA26" s="94"/>
      <c r="AB26" s="95"/>
      <c r="AC26" s="95"/>
      <c r="AD26" s="95"/>
      <c r="AF26" s="61"/>
    </row>
    <row r="27" spans="1:32" s="51" customFormat="1" ht="15" customHeight="1" x14ac:dyDescent="0.25">
      <c r="A27" s="83">
        <v>9</v>
      </c>
      <c r="B27" s="81">
        <v>42065</v>
      </c>
      <c r="C27" s="80">
        <v>1</v>
      </c>
      <c r="D27" s="80">
        <v>2</v>
      </c>
      <c r="E27" s="82">
        <v>2015</v>
      </c>
      <c r="F27" s="159" t="s">
        <v>695</v>
      </c>
      <c r="G27" s="82" t="s">
        <v>69</v>
      </c>
      <c r="H27" s="82" t="s">
        <v>420</v>
      </c>
      <c r="I27" s="81">
        <v>42093</v>
      </c>
      <c r="J27" s="81">
        <v>42095</v>
      </c>
      <c r="K27" s="82" t="s">
        <v>127</v>
      </c>
      <c r="L27" s="82" t="s">
        <v>253</v>
      </c>
      <c r="M27" s="79">
        <v>300</v>
      </c>
      <c r="N27" s="79">
        <v>666.67</v>
      </c>
      <c r="O27" s="79">
        <f t="shared" si="0"/>
        <v>966.67</v>
      </c>
      <c r="P27" s="79"/>
      <c r="Q27" s="79"/>
      <c r="R27" s="79"/>
      <c r="S27" s="160"/>
      <c r="T27" s="72">
        <v>1275</v>
      </c>
      <c r="W27" s="72"/>
      <c r="X27" s="92"/>
      <c r="Y27" s="93"/>
      <c r="Z27" s="92"/>
      <c r="AA27" s="94"/>
      <c r="AB27" s="95"/>
      <c r="AC27" s="95"/>
      <c r="AD27" s="95"/>
      <c r="AF27" s="61"/>
    </row>
    <row r="28" spans="1:32" s="51" customFormat="1" ht="15" customHeight="1" x14ac:dyDescent="0.25">
      <c r="A28" s="83">
        <v>9</v>
      </c>
      <c r="B28" s="81">
        <v>42066</v>
      </c>
      <c r="C28" s="80">
        <v>1</v>
      </c>
      <c r="D28" s="80">
        <v>2</v>
      </c>
      <c r="E28" s="82">
        <v>2015</v>
      </c>
      <c r="F28" s="159" t="s">
        <v>695</v>
      </c>
      <c r="G28" s="82" t="s">
        <v>69</v>
      </c>
      <c r="H28" s="82" t="s">
        <v>394</v>
      </c>
      <c r="I28" s="81">
        <v>42068</v>
      </c>
      <c r="J28" s="81">
        <v>42069</v>
      </c>
      <c r="K28" s="82" t="s">
        <v>127</v>
      </c>
      <c r="L28" s="82" t="s">
        <v>255</v>
      </c>
      <c r="M28" s="79">
        <v>300</v>
      </c>
      <c r="N28" s="79">
        <v>320</v>
      </c>
      <c r="O28" s="79">
        <f t="shared" si="0"/>
        <v>620</v>
      </c>
      <c r="P28" s="79"/>
      <c r="Q28" s="79"/>
      <c r="R28" s="79"/>
      <c r="S28" s="160"/>
      <c r="T28" s="72">
        <v>1283</v>
      </c>
      <c r="W28" s="72"/>
      <c r="X28" s="92"/>
      <c r="Y28" s="93"/>
      <c r="Z28" s="92"/>
      <c r="AA28" s="94"/>
      <c r="AB28" s="95"/>
      <c r="AC28" s="95"/>
      <c r="AD28" s="95"/>
      <c r="AF28" s="61"/>
    </row>
    <row r="29" spans="1:32" s="51" customFormat="1" x14ac:dyDescent="0.25">
      <c r="A29" s="83">
        <v>9</v>
      </c>
      <c r="B29" s="81">
        <v>42066</v>
      </c>
      <c r="C29" s="80">
        <v>1</v>
      </c>
      <c r="D29" s="80">
        <v>1</v>
      </c>
      <c r="E29" s="82">
        <v>2015</v>
      </c>
      <c r="F29" s="159" t="s">
        <v>695</v>
      </c>
      <c r="G29" s="82" t="s">
        <v>78</v>
      </c>
      <c r="H29" s="82" t="s">
        <v>265</v>
      </c>
      <c r="I29" s="81">
        <v>42066</v>
      </c>
      <c r="J29" s="81">
        <v>42068</v>
      </c>
      <c r="K29" s="82" t="s">
        <v>422</v>
      </c>
      <c r="L29" s="82" t="s">
        <v>421</v>
      </c>
      <c r="M29" s="79">
        <v>1120.52</v>
      </c>
      <c r="N29" s="79"/>
      <c r="O29" s="79">
        <f t="shared" si="0"/>
        <v>1120.52</v>
      </c>
      <c r="P29" s="79"/>
      <c r="Q29" s="79"/>
      <c r="R29" s="79"/>
      <c r="S29" s="160"/>
      <c r="T29" s="72">
        <v>1288</v>
      </c>
      <c r="W29" s="72"/>
      <c r="X29" s="92"/>
      <c r="Y29" s="93"/>
      <c r="Z29" s="92"/>
      <c r="AA29" s="94"/>
      <c r="AB29" s="95"/>
      <c r="AC29" s="95"/>
      <c r="AD29" s="95"/>
      <c r="AF29" s="61"/>
    </row>
    <row r="30" spans="1:32" s="51" customFormat="1" ht="15" customHeight="1" x14ac:dyDescent="0.25">
      <c r="A30" s="83">
        <v>9</v>
      </c>
      <c r="B30" s="81">
        <v>42066</v>
      </c>
      <c r="C30" s="80">
        <v>1</v>
      </c>
      <c r="D30" s="80">
        <v>2</v>
      </c>
      <c r="E30" s="82">
        <v>2015</v>
      </c>
      <c r="F30" s="159" t="s">
        <v>695</v>
      </c>
      <c r="G30" s="82" t="s">
        <v>78</v>
      </c>
      <c r="H30" s="82" t="s">
        <v>265</v>
      </c>
      <c r="I30" s="81">
        <v>42066</v>
      </c>
      <c r="J30" s="81">
        <v>42068</v>
      </c>
      <c r="K30" s="82" t="s">
        <v>422</v>
      </c>
      <c r="L30" s="82" t="s">
        <v>421</v>
      </c>
      <c r="M30" s="79">
        <v>250</v>
      </c>
      <c r="N30" s="79">
        <v>640</v>
      </c>
      <c r="O30" s="79">
        <f t="shared" si="0"/>
        <v>890</v>
      </c>
      <c r="P30" s="79"/>
      <c r="Q30" s="79"/>
      <c r="R30" s="79"/>
      <c r="S30" s="160"/>
      <c r="T30" s="72">
        <v>1288</v>
      </c>
      <c r="W30" s="72"/>
      <c r="X30" s="92"/>
      <c r="Y30" s="93"/>
      <c r="Z30" s="92"/>
      <c r="AA30" s="94"/>
      <c r="AB30" s="95"/>
      <c r="AC30" s="95"/>
      <c r="AD30" s="95"/>
      <c r="AF30" s="61"/>
    </row>
    <row r="31" spans="1:32" s="51" customFormat="1" x14ac:dyDescent="0.25">
      <c r="A31" s="83">
        <v>9</v>
      </c>
      <c r="B31" s="81">
        <v>42066</v>
      </c>
      <c r="C31" s="80">
        <v>1</v>
      </c>
      <c r="D31" s="80">
        <v>1</v>
      </c>
      <c r="E31" s="82">
        <v>2015</v>
      </c>
      <c r="F31" s="159" t="s">
        <v>695</v>
      </c>
      <c r="G31" s="82" t="s">
        <v>78</v>
      </c>
      <c r="H31" s="82" t="s">
        <v>32</v>
      </c>
      <c r="I31" s="81">
        <v>42066</v>
      </c>
      <c r="J31" s="81">
        <v>42068</v>
      </c>
      <c r="K31" s="82" t="s">
        <v>422</v>
      </c>
      <c r="L31" s="82" t="s">
        <v>421</v>
      </c>
      <c r="M31" s="79">
        <v>1120.52</v>
      </c>
      <c r="N31" s="79"/>
      <c r="O31" s="79">
        <f t="shared" si="0"/>
        <v>1120.52</v>
      </c>
      <c r="P31" s="79"/>
      <c r="Q31" s="79"/>
      <c r="R31" s="79"/>
      <c r="S31" s="160"/>
      <c r="T31" s="72">
        <v>1289</v>
      </c>
      <c r="W31" s="72"/>
      <c r="X31" s="92"/>
      <c r="Y31" s="93"/>
      <c r="Z31" s="92"/>
      <c r="AA31" s="94"/>
      <c r="AB31" s="95"/>
      <c r="AC31" s="95"/>
      <c r="AD31" s="95"/>
      <c r="AF31" s="61"/>
    </row>
    <row r="32" spans="1:32" s="51" customFormat="1" ht="15" customHeight="1" x14ac:dyDescent="0.25">
      <c r="A32" s="83">
        <v>9</v>
      </c>
      <c r="B32" s="81">
        <v>42066</v>
      </c>
      <c r="C32" s="80">
        <v>1</v>
      </c>
      <c r="D32" s="80">
        <v>2</v>
      </c>
      <c r="E32" s="82">
        <v>2015</v>
      </c>
      <c r="F32" s="159" t="s">
        <v>695</v>
      </c>
      <c r="G32" s="82" t="s">
        <v>78</v>
      </c>
      <c r="H32" s="82" t="s">
        <v>32</v>
      </c>
      <c r="I32" s="81">
        <v>42066</v>
      </c>
      <c r="J32" s="81">
        <v>42068</v>
      </c>
      <c r="K32" s="82" t="s">
        <v>422</v>
      </c>
      <c r="L32" s="82" t="s">
        <v>421</v>
      </c>
      <c r="M32" s="79">
        <v>250</v>
      </c>
      <c r="N32" s="79">
        <v>640</v>
      </c>
      <c r="O32" s="79">
        <f t="shared" si="0"/>
        <v>890</v>
      </c>
      <c r="P32" s="79"/>
      <c r="Q32" s="79"/>
      <c r="R32" s="79"/>
      <c r="S32" s="160"/>
      <c r="T32" s="72">
        <v>1289</v>
      </c>
      <c r="W32" s="72"/>
      <c r="X32" s="92"/>
      <c r="Y32" s="93"/>
      <c r="Z32" s="92"/>
      <c r="AA32" s="94"/>
      <c r="AB32" s="95"/>
      <c r="AC32" s="95"/>
      <c r="AD32" s="95"/>
      <c r="AF32" s="61"/>
    </row>
    <row r="33" spans="1:32" s="51" customFormat="1" ht="15" customHeight="1" x14ac:dyDescent="0.25">
      <c r="A33" s="83">
        <v>0</v>
      </c>
      <c r="B33" s="81">
        <v>42066</v>
      </c>
      <c r="C33" s="80">
        <v>1</v>
      </c>
      <c r="D33" s="80">
        <v>2</v>
      </c>
      <c r="E33" s="82">
        <v>2015</v>
      </c>
      <c r="F33" s="159" t="s">
        <v>695</v>
      </c>
      <c r="G33" s="82" t="s">
        <v>76</v>
      </c>
      <c r="H33" s="82" t="s">
        <v>24</v>
      </c>
      <c r="I33" s="81">
        <v>42081</v>
      </c>
      <c r="J33" s="81">
        <v>42083</v>
      </c>
      <c r="K33" s="82" t="s">
        <v>127</v>
      </c>
      <c r="L33" s="82" t="s">
        <v>423</v>
      </c>
      <c r="M33" s="79">
        <v>0</v>
      </c>
      <c r="N33" s="79">
        <v>726.7</v>
      </c>
      <c r="O33" s="79">
        <f t="shared" si="0"/>
        <v>726.7</v>
      </c>
      <c r="P33" s="79"/>
      <c r="Q33" s="79"/>
      <c r="R33" s="79"/>
      <c r="S33" s="160"/>
      <c r="T33" s="72">
        <v>1290</v>
      </c>
      <c r="W33" s="72"/>
      <c r="X33" s="92"/>
      <c r="Y33" s="93"/>
      <c r="Z33" s="92"/>
      <c r="AA33" s="94"/>
      <c r="AB33" s="95"/>
      <c r="AC33" s="95"/>
      <c r="AD33" s="95"/>
      <c r="AF33" s="61"/>
    </row>
    <row r="34" spans="1:32" s="51" customFormat="1" x14ac:dyDescent="0.25">
      <c r="A34" s="83">
        <v>0</v>
      </c>
      <c r="B34" s="81">
        <v>42067</v>
      </c>
      <c r="C34" s="80">
        <v>1</v>
      </c>
      <c r="D34" s="80">
        <v>1</v>
      </c>
      <c r="E34" s="82">
        <v>2015</v>
      </c>
      <c r="F34" s="159" t="s">
        <v>695</v>
      </c>
      <c r="G34" s="82" t="s">
        <v>70</v>
      </c>
      <c r="H34" s="82" t="s">
        <v>25</v>
      </c>
      <c r="I34" s="81">
        <v>42072</v>
      </c>
      <c r="J34" s="81">
        <v>42072</v>
      </c>
      <c r="K34" s="82" t="s">
        <v>148</v>
      </c>
      <c r="L34" s="82" t="s">
        <v>424</v>
      </c>
      <c r="M34" s="79">
        <v>1291.95</v>
      </c>
      <c r="N34" s="79">
        <v>320</v>
      </c>
      <c r="O34" s="79">
        <f t="shared" si="0"/>
        <v>1611.95</v>
      </c>
      <c r="P34" s="79"/>
      <c r="Q34" s="79"/>
      <c r="R34" s="79"/>
      <c r="S34" s="160"/>
      <c r="T34" s="72">
        <v>1321</v>
      </c>
      <c r="W34" s="72"/>
      <c r="X34" s="92"/>
      <c r="Y34" s="93"/>
      <c r="Z34" s="92"/>
      <c r="AA34" s="94"/>
      <c r="AB34" s="95"/>
      <c r="AC34" s="95"/>
      <c r="AD34" s="95"/>
      <c r="AF34" s="61"/>
    </row>
    <row r="35" spans="1:32" s="51" customFormat="1" x14ac:dyDescent="0.25">
      <c r="A35" s="83">
        <v>0</v>
      </c>
      <c r="B35" s="81">
        <v>42067</v>
      </c>
      <c r="C35" s="80">
        <v>1</v>
      </c>
      <c r="D35" s="80">
        <v>1</v>
      </c>
      <c r="E35" s="82">
        <v>2015</v>
      </c>
      <c r="F35" s="159" t="s">
        <v>695</v>
      </c>
      <c r="G35" s="82" t="s">
        <v>70</v>
      </c>
      <c r="H35" s="82" t="s">
        <v>26</v>
      </c>
      <c r="I35" s="81">
        <v>42072</v>
      </c>
      <c r="J35" s="81">
        <v>42072</v>
      </c>
      <c r="K35" s="82" t="s">
        <v>148</v>
      </c>
      <c r="L35" s="82" t="s">
        <v>356</v>
      </c>
      <c r="M35" s="79">
        <v>1291.95</v>
      </c>
      <c r="N35" s="79">
        <v>320</v>
      </c>
      <c r="O35" s="79">
        <f t="shared" si="0"/>
        <v>1611.95</v>
      </c>
      <c r="P35" s="79"/>
      <c r="Q35" s="79"/>
      <c r="R35" s="79"/>
      <c r="S35" s="160"/>
      <c r="T35" s="72">
        <v>1322</v>
      </c>
      <c r="W35" s="72"/>
      <c r="X35" s="92"/>
      <c r="Y35" s="93"/>
      <c r="Z35" s="92"/>
      <c r="AA35" s="94"/>
      <c r="AB35" s="95"/>
      <c r="AC35" s="95"/>
      <c r="AD35" s="95"/>
      <c r="AF35" s="61"/>
    </row>
    <row r="36" spans="1:32" s="51" customFormat="1" ht="15" customHeight="1" x14ac:dyDescent="0.25">
      <c r="A36" s="83">
        <v>9</v>
      </c>
      <c r="B36" s="81">
        <v>42067</v>
      </c>
      <c r="C36" s="80">
        <v>1</v>
      </c>
      <c r="D36" s="80">
        <v>2</v>
      </c>
      <c r="E36" s="82">
        <v>2015</v>
      </c>
      <c r="F36" s="159" t="s">
        <v>695</v>
      </c>
      <c r="G36" s="82" t="s">
        <v>77</v>
      </c>
      <c r="H36" s="82" t="s">
        <v>39</v>
      </c>
      <c r="I36" s="81">
        <v>42075</v>
      </c>
      <c r="J36" s="81">
        <v>42076</v>
      </c>
      <c r="K36" s="82" t="s">
        <v>425</v>
      </c>
      <c r="L36" s="82" t="s">
        <v>233</v>
      </c>
      <c r="M36" s="79">
        <v>240</v>
      </c>
      <c r="N36" s="79">
        <v>526.66999999999996</v>
      </c>
      <c r="O36" s="79">
        <f t="shared" si="0"/>
        <v>766.67</v>
      </c>
      <c r="P36" s="79"/>
      <c r="Q36" s="79"/>
      <c r="R36" s="79"/>
      <c r="S36" s="160"/>
      <c r="T36" s="72">
        <v>1323</v>
      </c>
      <c r="W36" s="72"/>
      <c r="X36" s="92"/>
      <c r="Y36" s="93"/>
      <c r="Z36" s="92"/>
      <c r="AA36" s="94"/>
      <c r="AB36" s="95"/>
      <c r="AC36" s="95"/>
      <c r="AD36" s="95"/>
      <c r="AF36" s="61"/>
    </row>
    <row r="37" spans="1:32" s="51" customFormat="1" x14ac:dyDescent="0.25">
      <c r="A37" s="83">
        <v>0</v>
      </c>
      <c r="B37" s="81">
        <v>42067</v>
      </c>
      <c r="C37" s="80">
        <v>1</v>
      </c>
      <c r="D37" s="80">
        <v>1</v>
      </c>
      <c r="E37" s="82">
        <v>2015</v>
      </c>
      <c r="F37" s="159" t="s">
        <v>695</v>
      </c>
      <c r="G37" s="82" t="s">
        <v>85</v>
      </c>
      <c r="H37" s="82" t="s">
        <v>241</v>
      </c>
      <c r="I37" s="81">
        <v>42072</v>
      </c>
      <c r="J37" s="81">
        <v>42076</v>
      </c>
      <c r="K37" s="82" t="s">
        <v>427</v>
      </c>
      <c r="L37" s="82" t="s">
        <v>426</v>
      </c>
      <c r="M37" s="79">
        <v>1716.54</v>
      </c>
      <c r="N37" s="79">
        <v>1341</v>
      </c>
      <c r="O37" s="79">
        <f t="shared" si="0"/>
        <v>3057.54</v>
      </c>
      <c r="P37" s="79"/>
      <c r="Q37" s="79"/>
      <c r="R37" s="79"/>
      <c r="S37" s="160"/>
      <c r="T37" s="72">
        <v>1324</v>
      </c>
      <c r="W37" s="72"/>
      <c r="X37" s="92"/>
      <c r="Y37" s="93"/>
      <c r="Z37" s="92"/>
      <c r="AA37" s="94"/>
      <c r="AB37" s="95"/>
      <c r="AC37" s="95"/>
      <c r="AD37" s="95"/>
      <c r="AF37" s="61"/>
    </row>
    <row r="38" spans="1:32" s="51" customFormat="1" x14ac:dyDescent="0.25">
      <c r="A38" s="83">
        <v>0</v>
      </c>
      <c r="B38" s="81">
        <v>42067</v>
      </c>
      <c r="C38" s="80">
        <v>1</v>
      </c>
      <c r="D38" s="80">
        <v>1</v>
      </c>
      <c r="E38" s="82">
        <v>2015</v>
      </c>
      <c r="F38" s="159" t="s">
        <v>695</v>
      </c>
      <c r="G38" s="82" t="s">
        <v>85</v>
      </c>
      <c r="H38" s="82" t="s">
        <v>51</v>
      </c>
      <c r="I38" s="81">
        <v>42068</v>
      </c>
      <c r="J38" s="81">
        <v>42070</v>
      </c>
      <c r="K38" s="82" t="s">
        <v>113</v>
      </c>
      <c r="L38" s="82" t="s">
        <v>428</v>
      </c>
      <c r="M38" s="79">
        <v>910.22</v>
      </c>
      <c r="N38" s="79">
        <v>640</v>
      </c>
      <c r="O38" s="79">
        <f t="shared" si="0"/>
        <v>1550.22</v>
      </c>
      <c r="P38" s="79"/>
      <c r="Q38" s="79"/>
      <c r="R38" s="79"/>
      <c r="S38" s="160"/>
      <c r="T38" s="72">
        <v>1325</v>
      </c>
      <c r="W38" s="72"/>
      <c r="X38" s="92"/>
      <c r="Y38" s="93"/>
      <c r="Z38" s="92"/>
      <c r="AA38" s="94"/>
      <c r="AB38" s="95"/>
      <c r="AC38" s="95"/>
      <c r="AD38" s="95"/>
      <c r="AF38" s="61"/>
    </row>
    <row r="39" spans="1:32" s="51" customFormat="1" x14ac:dyDescent="0.25">
      <c r="A39" s="83">
        <v>9</v>
      </c>
      <c r="B39" s="81">
        <v>42067</v>
      </c>
      <c r="C39" s="80">
        <v>1</v>
      </c>
      <c r="D39" s="80">
        <v>1</v>
      </c>
      <c r="E39" s="82">
        <v>2015</v>
      </c>
      <c r="F39" s="159" t="s">
        <v>695</v>
      </c>
      <c r="G39" s="82" t="s">
        <v>78</v>
      </c>
      <c r="H39" s="82" t="s">
        <v>429</v>
      </c>
      <c r="I39" s="81">
        <v>42067</v>
      </c>
      <c r="J39" s="81">
        <v>42070</v>
      </c>
      <c r="K39" s="82" t="s">
        <v>299</v>
      </c>
      <c r="L39" s="82" t="s">
        <v>430</v>
      </c>
      <c r="M39" s="79">
        <v>875.26</v>
      </c>
      <c r="N39" s="79">
        <v>960</v>
      </c>
      <c r="O39" s="79">
        <f t="shared" si="0"/>
        <v>1835.26</v>
      </c>
      <c r="P39" s="79"/>
      <c r="Q39" s="79"/>
      <c r="R39" s="79"/>
      <c r="S39" s="160"/>
      <c r="T39" s="72">
        <v>1326</v>
      </c>
      <c r="W39" s="72"/>
      <c r="X39" s="92"/>
      <c r="Y39" s="93"/>
      <c r="Z39" s="92"/>
      <c r="AA39" s="94"/>
      <c r="AB39" s="95"/>
      <c r="AC39" s="95"/>
      <c r="AD39" s="95"/>
      <c r="AF39" s="61"/>
    </row>
    <row r="40" spans="1:32" s="51" customFormat="1" ht="15" customHeight="1" x14ac:dyDescent="0.25">
      <c r="A40" s="83">
        <v>9</v>
      </c>
      <c r="B40" s="81">
        <v>42067</v>
      </c>
      <c r="C40" s="80">
        <v>1</v>
      </c>
      <c r="D40" s="80">
        <v>2</v>
      </c>
      <c r="E40" s="82">
        <v>2015</v>
      </c>
      <c r="F40" s="159" t="s">
        <v>695</v>
      </c>
      <c r="G40" s="82" t="s">
        <v>78</v>
      </c>
      <c r="H40" s="82" t="s">
        <v>431</v>
      </c>
      <c r="I40" s="81">
        <v>42067</v>
      </c>
      <c r="J40" s="81">
        <v>42069</v>
      </c>
      <c r="K40" s="82" t="s">
        <v>433</v>
      </c>
      <c r="L40" s="82" t="s">
        <v>432</v>
      </c>
      <c r="M40" s="79">
        <v>100</v>
      </c>
      <c r="N40" s="79">
        <v>640</v>
      </c>
      <c r="O40" s="79">
        <f t="shared" si="0"/>
        <v>740</v>
      </c>
      <c r="P40" s="79"/>
      <c r="Q40" s="79"/>
      <c r="R40" s="79"/>
      <c r="S40" s="160"/>
      <c r="T40" s="72">
        <v>1327</v>
      </c>
      <c r="W40" s="72"/>
      <c r="X40" s="92"/>
      <c r="Y40" s="93"/>
      <c r="Z40" s="92"/>
      <c r="AA40" s="94"/>
      <c r="AB40" s="95"/>
      <c r="AC40" s="95"/>
      <c r="AD40" s="95"/>
      <c r="AF40" s="61"/>
    </row>
    <row r="41" spans="1:32" s="51" customFormat="1" x14ac:dyDescent="0.25">
      <c r="A41" s="83">
        <v>9</v>
      </c>
      <c r="B41" s="81">
        <v>42067</v>
      </c>
      <c r="C41" s="80">
        <v>1</v>
      </c>
      <c r="D41" s="80">
        <v>1</v>
      </c>
      <c r="E41" s="82">
        <v>2015</v>
      </c>
      <c r="F41" s="159" t="s">
        <v>695</v>
      </c>
      <c r="G41" s="82" t="s">
        <v>78</v>
      </c>
      <c r="H41" s="82" t="s">
        <v>434</v>
      </c>
      <c r="I41" s="81">
        <v>42067</v>
      </c>
      <c r="J41" s="81">
        <v>42070</v>
      </c>
      <c r="K41" s="82" t="s">
        <v>435</v>
      </c>
      <c r="L41" s="82" t="s">
        <v>112</v>
      </c>
      <c r="M41" s="79">
        <v>875.26</v>
      </c>
      <c r="N41" s="79">
        <v>960</v>
      </c>
      <c r="O41" s="79">
        <f t="shared" si="0"/>
        <v>1835.26</v>
      </c>
      <c r="P41" s="79"/>
      <c r="Q41" s="79"/>
      <c r="R41" s="79"/>
      <c r="S41" s="160"/>
      <c r="T41" s="72">
        <v>1328</v>
      </c>
      <c r="W41" s="72"/>
      <c r="X41" s="92"/>
      <c r="Y41" s="93"/>
      <c r="Z41" s="92"/>
      <c r="AA41" s="94"/>
      <c r="AB41" s="95"/>
      <c r="AC41" s="95"/>
      <c r="AD41" s="95"/>
      <c r="AF41" s="61"/>
    </row>
    <row r="42" spans="1:32" s="51" customFormat="1" x14ac:dyDescent="0.25">
      <c r="A42" s="83">
        <v>0</v>
      </c>
      <c r="B42" s="81">
        <v>42067</v>
      </c>
      <c r="C42" s="80">
        <v>1</v>
      </c>
      <c r="D42" s="80">
        <v>1</v>
      </c>
      <c r="E42" s="82">
        <v>2015</v>
      </c>
      <c r="F42" s="159" t="s">
        <v>695</v>
      </c>
      <c r="G42" s="82" t="s">
        <v>75</v>
      </c>
      <c r="H42" s="82" t="s">
        <v>358</v>
      </c>
      <c r="I42" s="81">
        <v>42068</v>
      </c>
      <c r="J42" s="81">
        <v>42069</v>
      </c>
      <c r="K42" s="82" t="s">
        <v>116</v>
      </c>
      <c r="L42" s="82" t="s">
        <v>436</v>
      </c>
      <c r="M42" s="79">
        <v>1333.74</v>
      </c>
      <c r="N42" s="79">
        <v>640</v>
      </c>
      <c r="O42" s="79">
        <f t="shared" si="0"/>
        <v>1973.74</v>
      </c>
      <c r="P42" s="79"/>
      <c r="Q42" s="79"/>
      <c r="R42" s="79"/>
      <c r="S42" s="160"/>
      <c r="T42" s="72">
        <v>1329</v>
      </c>
      <c r="W42" s="72"/>
      <c r="X42" s="92"/>
      <c r="Y42" s="93"/>
      <c r="Z42" s="92"/>
      <c r="AA42" s="94"/>
      <c r="AB42" s="95"/>
      <c r="AC42" s="95"/>
      <c r="AD42" s="95"/>
      <c r="AF42" s="61"/>
    </row>
    <row r="43" spans="1:32" s="51" customFormat="1" ht="15" customHeight="1" x14ac:dyDescent="0.25">
      <c r="A43" s="83">
        <v>9</v>
      </c>
      <c r="B43" s="81">
        <v>42067</v>
      </c>
      <c r="C43" s="80">
        <v>1</v>
      </c>
      <c r="D43" s="80">
        <v>2</v>
      </c>
      <c r="E43" s="82">
        <v>2015</v>
      </c>
      <c r="F43" s="159" t="s">
        <v>695</v>
      </c>
      <c r="G43" s="82" t="s">
        <v>77</v>
      </c>
      <c r="H43" s="82" t="s">
        <v>437</v>
      </c>
      <c r="I43" s="81">
        <v>42075</v>
      </c>
      <c r="J43" s="81">
        <v>42076</v>
      </c>
      <c r="K43" s="82" t="s">
        <v>425</v>
      </c>
      <c r="L43" s="82" t="s">
        <v>233</v>
      </c>
      <c r="M43" s="79">
        <v>240</v>
      </c>
      <c r="N43" s="79">
        <v>526.66999999999996</v>
      </c>
      <c r="O43" s="79">
        <f t="shared" si="0"/>
        <v>766.67</v>
      </c>
      <c r="P43" s="79"/>
      <c r="Q43" s="79"/>
      <c r="R43" s="79"/>
      <c r="S43" s="160"/>
      <c r="T43" s="72">
        <v>1333</v>
      </c>
      <c r="W43" s="72"/>
      <c r="X43" s="92"/>
      <c r="Y43" s="93"/>
      <c r="Z43" s="92"/>
      <c r="AA43" s="94"/>
      <c r="AB43" s="95"/>
      <c r="AC43" s="95"/>
      <c r="AD43" s="95"/>
      <c r="AF43" s="61"/>
    </row>
    <row r="44" spans="1:32" s="51" customFormat="1" ht="15" customHeight="1" x14ac:dyDescent="0.25">
      <c r="A44" s="83">
        <v>9</v>
      </c>
      <c r="B44" s="81">
        <v>42067</v>
      </c>
      <c r="C44" s="80">
        <v>1</v>
      </c>
      <c r="D44" s="80">
        <v>2</v>
      </c>
      <c r="E44" s="82">
        <v>2015</v>
      </c>
      <c r="F44" s="159" t="s">
        <v>695</v>
      </c>
      <c r="G44" s="82" t="s">
        <v>78</v>
      </c>
      <c r="H44" s="82" t="s">
        <v>438</v>
      </c>
      <c r="I44" s="81">
        <v>42067</v>
      </c>
      <c r="J44" s="81">
        <v>42069</v>
      </c>
      <c r="K44" s="82" t="s">
        <v>440</v>
      </c>
      <c r="L44" s="82" t="s">
        <v>439</v>
      </c>
      <c r="M44" s="79">
        <v>180</v>
      </c>
      <c r="N44" s="79">
        <v>640</v>
      </c>
      <c r="O44" s="79">
        <f t="shared" si="0"/>
        <v>820</v>
      </c>
      <c r="P44" s="79"/>
      <c r="Q44" s="79"/>
      <c r="R44" s="79"/>
      <c r="S44" s="160"/>
      <c r="T44" s="72">
        <v>1349</v>
      </c>
      <c r="W44" s="72"/>
      <c r="X44" s="92"/>
      <c r="Y44" s="93"/>
      <c r="Z44" s="92"/>
      <c r="AA44" s="94"/>
      <c r="AB44" s="95"/>
      <c r="AC44" s="95"/>
      <c r="AD44" s="95"/>
      <c r="AF44" s="61"/>
    </row>
    <row r="45" spans="1:32" s="51" customFormat="1" ht="15" customHeight="1" x14ac:dyDescent="0.25">
      <c r="A45" s="83">
        <v>0</v>
      </c>
      <c r="B45" s="81">
        <v>42068</v>
      </c>
      <c r="C45" s="80">
        <v>1</v>
      </c>
      <c r="D45" s="80">
        <v>2</v>
      </c>
      <c r="E45" s="82">
        <v>2015</v>
      </c>
      <c r="F45" s="159" t="s">
        <v>695</v>
      </c>
      <c r="G45" s="82" t="s">
        <v>85</v>
      </c>
      <c r="H45" s="82" t="s">
        <v>335</v>
      </c>
      <c r="I45" s="81">
        <v>42070</v>
      </c>
      <c r="J45" s="81">
        <v>42072</v>
      </c>
      <c r="K45" s="82" t="s">
        <v>442</v>
      </c>
      <c r="L45" s="82" t="s">
        <v>441</v>
      </c>
      <c r="M45" s="79">
        <v>350</v>
      </c>
      <c r="N45" s="79">
        <v>813</v>
      </c>
      <c r="O45" s="79">
        <f t="shared" si="0"/>
        <v>1163</v>
      </c>
      <c r="P45" s="79"/>
      <c r="Q45" s="79"/>
      <c r="R45" s="79"/>
      <c r="S45" s="160"/>
      <c r="T45" s="72">
        <v>1356</v>
      </c>
      <c r="W45" s="72"/>
      <c r="X45" s="92"/>
      <c r="Y45" s="93"/>
      <c r="Z45" s="92"/>
      <c r="AA45" s="94"/>
      <c r="AB45" s="95"/>
      <c r="AC45" s="95"/>
      <c r="AD45" s="95"/>
      <c r="AF45" s="61"/>
    </row>
    <row r="46" spans="1:32" s="51" customFormat="1" ht="15" customHeight="1" x14ac:dyDescent="0.25">
      <c r="A46" s="83">
        <v>0</v>
      </c>
      <c r="B46" s="81">
        <v>42068</v>
      </c>
      <c r="C46" s="80">
        <v>1</v>
      </c>
      <c r="D46" s="80">
        <v>2</v>
      </c>
      <c r="E46" s="82">
        <v>2015</v>
      </c>
      <c r="F46" s="159" t="s">
        <v>695</v>
      </c>
      <c r="G46" s="82" t="s">
        <v>70</v>
      </c>
      <c r="H46" s="82" t="s">
        <v>67</v>
      </c>
      <c r="I46" s="81">
        <v>42073</v>
      </c>
      <c r="J46" s="81">
        <v>42074</v>
      </c>
      <c r="K46" s="82" t="s">
        <v>444</v>
      </c>
      <c r="L46" s="82" t="s">
        <v>443</v>
      </c>
      <c r="M46" s="79">
        <v>100</v>
      </c>
      <c r="N46" s="79">
        <v>333.33</v>
      </c>
      <c r="O46" s="79">
        <f t="shared" si="0"/>
        <v>433.33</v>
      </c>
      <c r="P46" s="79"/>
      <c r="Q46" s="79"/>
      <c r="R46" s="79"/>
      <c r="S46" s="160"/>
      <c r="T46" s="72">
        <v>1358</v>
      </c>
      <c r="W46" s="72"/>
      <c r="X46" s="92"/>
      <c r="Y46" s="93"/>
      <c r="Z46" s="92"/>
      <c r="AA46" s="94"/>
      <c r="AB46" s="95"/>
      <c r="AC46" s="95"/>
      <c r="AD46" s="95"/>
      <c r="AF46" s="61"/>
    </row>
    <row r="47" spans="1:32" s="51" customFormat="1" ht="15" customHeight="1" x14ac:dyDescent="0.25">
      <c r="A47" s="83">
        <v>9</v>
      </c>
      <c r="B47" s="81">
        <v>42068</v>
      </c>
      <c r="C47" s="80">
        <v>1</v>
      </c>
      <c r="D47" s="80">
        <v>2</v>
      </c>
      <c r="E47" s="82">
        <v>2015</v>
      </c>
      <c r="F47" s="159" t="s">
        <v>695</v>
      </c>
      <c r="G47" s="82" t="s">
        <v>78</v>
      </c>
      <c r="H47" s="82" t="s">
        <v>19</v>
      </c>
      <c r="I47" s="81">
        <v>42069</v>
      </c>
      <c r="J47" s="81">
        <v>42069</v>
      </c>
      <c r="K47" s="82" t="s">
        <v>146</v>
      </c>
      <c r="L47" s="82" t="s">
        <v>310</v>
      </c>
      <c r="M47" s="79">
        <v>150</v>
      </c>
      <c r="N47" s="79">
        <v>320</v>
      </c>
      <c r="O47" s="79">
        <f t="shared" si="0"/>
        <v>470</v>
      </c>
      <c r="P47" s="79"/>
      <c r="Q47" s="79"/>
      <c r="R47" s="79"/>
      <c r="S47" s="160"/>
      <c r="T47" s="72">
        <v>1359</v>
      </c>
      <c r="W47" s="72"/>
      <c r="X47" s="92"/>
      <c r="Y47" s="93"/>
      <c r="Z47" s="92"/>
      <c r="AA47" s="94"/>
      <c r="AB47" s="95"/>
      <c r="AC47" s="95"/>
      <c r="AD47" s="95"/>
      <c r="AF47" s="61"/>
    </row>
    <row r="48" spans="1:32" s="51" customFormat="1" ht="15" customHeight="1" x14ac:dyDescent="0.25">
      <c r="A48" s="83">
        <v>9</v>
      </c>
      <c r="B48" s="81">
        <v>42068</v>
      </c>
      <c r="C48" s="80">
        <v>1</v>
      </c>
      <c r="D48" s="80">
        <v>2</v>
      </c>
      <c r="E48" s="82">
        <v>2015</v>
      </c>
      <c r="F48" s="159" t="s">
        <v>695</v>
      </c>
      <c r="G48" s="82" t="s">
        <v>78</v>
      </c>
      <c r="H48" s="82" t="s">
        <v>31</v>
      </c>
      <c r="I48" s="81">
        <v>42069</v>
      </c>
      <c r="J48" s="81">
        <v>42069</v>
      </c>
      <c r="K48" s="82" t="s">
        <v>146</v>
      </c>
      <c r="L48" s="82" t="s">
        <v>310</v>
      </c>
      <c r="M48" s="79">
        <v>150</v>
      </c>
      <c r="N48" s="79">
        <v>320</v>
      </c>
      <c r="O48" s="79">
        <f t="shared" si="0"/>
        <v>470</v>
      </c>
      <c r="P48" s="79"/>
      <c r="Q48" s="79"/>
      <c r="R48" s="79"/>
      <c r="S48" s="160"/>
      <c r="T48" s="72">
        <v>1375</v>
      </c>
      <c r="W48" s="72"/>
      <c r="X48" s="92"/>
      <c r="Y48" s="93"/>
      <c r="Z48" s="92"/>
      <c r="AA48" s="94"/>
      <c r="AB48" s="95"/>
      <c r="AC48" s="95"/>
      <c r="AD48" s="95"/>
      <c r="AF48" s="61"/>
    </row>
    <row r="49" spans="1:32" s="51" customFormat="1" ht="15" customHeight="1" x14ac:dyDescent="0.25">
      <c r="A49" s="83">
        <v>9</v>
      </c>
      <c r="B49" s="81">
        <v>42068</v>
      </c>
      <c r="C49" s="80">
        <v>1</v>
      </c>
      <c r="D49" s="80">
        <v>2</v>
      </c>
      <c r="E49" s="82">
        <v>2015</v>
      </c>
      <c r="F49" s="159" t="s">
        <v>695</v>
      </c>
      <c r="G49" s="82" t="s">
        <v>78</v>
      </c>
      <c r="H49" s="82" t="s">
        <v>445</v>
      </c>
      <c r="I49" s="81">
        <v>42069</v>
      </c>
      <c r="J49" s="81">
        <v>42069</v>
      </c>
      <c r="K49" s="82" t="s">
        <v>146</v>
      </c>
      <c r="L49" s="82" t="s">
        <v>310</v>
      </c>
      <c r="M49" s="79">
        <v>150</v>
      </c>
      <c r="N49" s="79">
        <v>320</v>
      </c>
      <c r="O49" s="79">
        <f t="shared" si="0"/>
        <v>470</v>
      </c>
      <c r="P49" s="79"/>
      <c r="Q49" s="79"/>
      <c r="R49" s="79"/>
      <c r="S49" s="160"/>
      <c r="T49" s="72">
        <v>1376</v>
      </c>
      <c r="W49" s="72"/>
      <c r="X49" s="92"/>
      <c r="Y49" s="93"/>
      <c r="Z49" s="92"/>
      <c r="AA49" s="94"/>
      <c r="AB49" s="95"/>
      <c r="AC49" s="95"/>
      <c r="AD49" s="95"/>
      <c r="AF49" s="61"/>
    </row>
    <row r="50" spans="1:32" s="51" customFormat="1" x14ac:dyDescent="0.25">
      <c r="A50" s="83">
        <v>0</v>
      </c>
      <c r="B50" s="81">
        <v>42069</v>
      </c>
      <c r="C50" s="80">
        <v>1</v>
      </c>
      <c r="D50" s="80">
        <v>1</v>
      </c>
      <c r="E50" s="82">
        <v>2015</v>
      </c>
      <c r="F50" s="159" t="s">
        <v>695</v>
      </c>
      <c r="G50" s="82" t="s">
        <v>70</v>
      </c>
      <c r="H50" s="82" t="s">
        <v>174</v>
      </c>
      <c r="I50" s="81">
        <v>42073</v>
      </c>
      <c r="J50" s="81">
        <v>42077</v>
      </c>
      <c r="K50" s="82" t="s">
        <v>447</v>
      </c>
      <c r="L50" s="82" t="s">
        <v>446</v>
      </c>
      <c r="M50" s="79">
        <v>650.94000000000005</v>
      </c>
      <c r="N50" s="79"/>
      <c r="O50" s="79">
        <f t="shared" si="0"/>
        <v>650.94000000000005</v>
      </c>
      <c r="P50" s="79"/>
      <c r="Q50" s="79"/>
      <c r="R50" s="79"/>
      <c r="S50" s="160"/>
      <c r="T50" s="72">
        <v>1391</v>
      </c>
      <c r="W50" s="72"/>
      <c r="X50" s="92"/>
      <c r="Y50" s="93"/>
      <c r="Z50" s="92"/>
      <c r="AA50" s="94"/>
      <c r="AB50" s="95"/>
      <c r="AC50" s="95"/>
      <c r="AD50" s="95"/>
      <c r="AF50" s="61"/>
    </row>
    <row r="51" spans="1:32" s="51" customFormat="1" ht="15" customHeight="1" x14ac:dyDescent="0.25">
      <c r="A51" s="83">
        <v>0</v>
      </c>
      <c r="B51" s="81">
        <v>42069</v>
      </c>
      <c r="C51" s="80">
        <v>1</v>
      </c>
      <c r="D51" s="80">
        <v>2</v>
      </c>
      <c r="E51" s="82">
        <v>2015</v>
      </c>
      <c r="F51" s="159" t="s">
        <v>695</v>
      </c>
      <c r="G51" s="82" t="s">
        <v>70</v>
      </c>
      <c r="H51" s="82" t="s">
        <v>174</v>
      </c>
      <c r="I51" s="81">
        <v>42073</v>
      </c>
      <c r="J51" s="81">
        <v>42077</v>
      </c>
      <c r="K51" s="82" t="s">
        <v>447</v>
      </c>
      <c r="L51" s="82" t="s">
        <v>446</v>
      </c>
      <c r="M51" s="79">
        <v>727.23</v>
      </c>
      <c r="N51" s="79">
        <v>1257.78</v>
      </c>
      <c r="O51" s="79">
        <f t="shared" si="0"/>
        <v>1985.01</v>
      </c>
      <c r="P51" s="79"/>
      <c r="Q51" s="79"/>
      <c r="R51" s="79"/>
      <c r="S51" s="160"/>
      <c r="T51" s="72">
        <v>1391</v>
      </c>
      <c r="W51" s="72"/>
      <c r="X51" s="92"/>
      <c r="Y51" s="93"/>
      <c r="Z51" s="92"/>
      <c r="AA51" s="94"/>
      <c r="AB51" s="95"/>
      <c r="AC51" s="95"/>
      <c r="AD51" s="95"/>
      <c r="AF51" s="61"/>
    </row>
    <row r="52" spans="1:32" s="51" customFormat="1" x14ac:dyDescent="0.25">
      <c r="A52" s="83">
        <v>0</v>
      </c>
      <c r="B52" s="81">
        <v>42069</v>
      </c>
      <c r="C52" s="80">
        <v>1</v>
      </c>
      <c r="D52" s="80">
        <v>1</v>
      </c>
      <c r="E52" s="82">
        <v>2015</v>
      </c>
      <c r="F52" s="159" t="s">
        <v>695</v>
      </c>
      <c r="G52" s="82" t="s">
        <v>85</v>
      </c>
      <c r="H52" s="82" t="s">
        <v>192</v>
      </c>
      <c r="I52" s="81">
        <v>42073</v>
      </c>
      <c r="J52" s="81">
        <v>42077</v>
      </c>
      <c r="K52" s="82" t="s">
        <v>449</v>
      </c>
      <c r="L52" s="82" t="s">
        <v>448</v>
      </c>
      <c r="M52" s="79">
        <v>587.23</v>
      </c>
      <c r="N52" s="79"/>
      <c r="O52" s="79">
        <f t="shared" si="0"/>
        <v>587.23</v>
      </c>
      <c r="P52" s="79"/>
      <c r="Q52" s="79"/>
      <c r="R52" s="79"/>
      <c r="S52" s="160"/>
      <c r="T52" s="72">
        <v>1392</v>
      </c>
      <c r="W52" s="72"/>
      <c r="X52" s="92"/>
      <c r="Y52" s="93"/>
      <c r="Z52" s="92"/>
      <c r="AA52" s="94"/>
      <c r="AB52" s="95"/>
      <c r="AC52" s="95"/>
      <c r="AD52" s="95"/>
      <c r="AF52" s="61"/>
    </row>
    <row r="53" spans="1:32" s="51" customFormat="1" ht="15" customHeight="1" x14ac:dyDescent="0.25">
      <c r="A53" s="83">
        <v>0</v>
      </c>
      <c r="B53" s="81">
        <v>42069</v>
      </c>
      <c r="C53" s="80">
        <v>1</v>
      </c>
      <c r="D53" s="80">
        <v>2</v>
      </c>
      <c r="E53" s="82">
        <v>2015</v>
      </c>
      <c r="F53" s="159" t="s">
        <v>695</v>
      </c>
      <c r="G53" s="82" t="s">
        <v>85</v>
      </c>
      <c r="H53" s="82" t="s">
        <v>192</v>
      </c>
      <c r="I53" s="81">
        <v>42073</v>
      </c>
      <c r="J53" s="81">
        <v>42077</v>
      </c>
      <c r="K53" s="82" t="s">
        <v>449</v>
      </c>
      <c r="L53" s="82" t="s">
        <v>448</v>
      </c>
      <c r="M53" s="79">
        <v>2177.23</v>
      </c>
      <c r="N53" s="79">
        <v>1342</v>
      </c>
      <c r="O53" s="79">
        <f t="shared" si="0"/>
        <v>3519.23</v>
      </c>
      <c r="P53" s="79"/>
      <c r="Q53" s="79"/>
      <c r="R53" s="79"/>
      <c r="S53" s="160"/>
      <c r="T53" s="72">
        <v>1392</v>
      </c>
      <c r="W53" s="72"/>
      <c r="X53" s="92"/>
      <c r="Y53" s="93"/>
      <c r="Z53" s="92"/>
      <c r="AA53" s="94"/>
      <c r="AB53" s="95"/>
      <c r="AC53" s="95"/>
      <c r="AD53" s="95"/>
      <c r="AF53" s="61"/>
    </row>
    <row r="54" spans="1:32" s="51" customFormat="1" x14ac:dyDescent="0.25">
      <c r="A54" s="83">
        <v>0</v>
      </c>
      <c r="B54" s="81">
        <v>42069</v>
      </c>
      <c r="C54" s="80">
        <v>1</v>
      </c>
      <c r="D54" s="80">
        <v>1</v>
      </c>
      <c r="E54" s="82">
        <v>2015</v>
      </c>
      <c r="F54" s="159" t="s">
        <v>695</v>
      </c>
      <c r="G54" s="82" t="s">
        <v>76</v>
      </c>
      <c r="H54" s="82" t="s">
        <v>450</v>
      </c>
      <c r="I54" s="81">
        <v>42074</v>
      </c>
      <c r="J54" s="81">
        <v>42076</v>
      </c>
      <c r="K54" s="82" t="s">
        <v>132</v>
      </c>
      <c r="L54" s="82" t="s">
        <v>451</v>
      </c>
      <c r="M54" s="79">
        <v>1333.74</v>
      </c>
      <c r="N54" s="79">
        <v>691.11</v>
      </c>
      <c r="O54" s="79">
        <f t="shared" si="0"/>
        <v>2024.85</v>
      </c>
      <c r="P54" s="79"/>
      <c r="Q54" s="79"/>
      <c r="R54" s="79"/>
      <c r="S54" s="160"/>
      <c r="T54" s="72">
        <v>1394</v>
      </c>
      <c r="W54" s="72"/>
      <c r="X54" s="92"/>
      <c r="Y54" s="93"/>
      <c r="Z54" s="92"/>
      <c r="AA54" s="94"/>
      <c r="AB54" s="95"/>
      <c r="AC54" s="95"/>
      <c r="AD54" s="95"/>
      <c r="AF54" s="61"/>
    </row>
    <row r="55" spans="1:32" s="51" customFormat="1" x14ac:dyDescent="0.25">
      <c r="A55" s="83">
        <v>9</v>
      </c>
      <c r="B55" s="81">
        <v>42069</v>
      </c>
      <c r="C55" s="80">
        <v>1</v>
      </c>
      <c r="D55" s="80">
        <v>1</v>
      </c>
      <c r="E55" s="82">
        <v>2015</v>
      </c>
      <c r="F55" s="159" t="s">
        <v>695</v>
      </c>
      <c r="G55" s="82" t="s">
        <v>73</v>
      </c>
      <c r="H55" s="82" t="s">
        <v>452</v>
      </c>
      <c r="I55" s="81">
        <v>42074</v>
      </c>
      <c r="J55" s="81">
        <v>42075</v>
      </c>
      <c r="K55" s="82" t="s">
        <v>125</v>
      </c>
      <c r="L55" s="82" t="s">
        <v>86</v>
      </c>
      <c r="M55" s="79">
        <v>860.94</v>
      </c>
      <c r="N55" s="79"/>
      <c r="O55" s="79">
        <f t="shared" si="0"/>
        <v>860.94</v>
      </c>
      <c r="P55" s="79"/>
      <c r="Q55" s="79"/>
      <c r="R55" s="79"/>
      <c r="S55" s="160"/>
      <c r="T55" s="72">
        <v>1428</v>
      </c>
      <c r="W55" s="72"/>
      <c r="X55" s="92"/>
      <c r="Y55" s="93"/>
      <c r="Z55" s="92"/>
      <c r="AA55" s="94"/>
      <c r="AB55" s="95"/>
      <c r="AC55" s="95"/>
      <c r="AD55" s="95"/>
      <c r="AF55" s="61"/>
    </row>
    <row r="56" spans="1:32" s="51" customFormat="1" ht="15" customHeight="1" x14ac:dyDescent="0.25">
      <c r="A56" s="83">
        <v>9</v>
      </c>
      <c r="B56" s="81">
        <v>42069</v>
      </c>
      <c r="C56" s="80">
        <v>1</v>
      </c>
      <c r="D56" s="80">
        <v>2</v>
      </c>
      <c r="E56" s="82">
        <v>2015</v>
      </c>
      <c r="F56" s="159" t="s">
        <v>695</v>
      </c>
      <c r="G56" s="82" t="s">
        <v>73</v>
      </c>
      <c r="H56" s="82" t="s">
        <v>452</v>
      </c>
      <c r="I56" s="81">
        <v>42074</v>
      </c>
      <c r="J56" s="81">
        <v>42075</v>
      </c>
      <c r="K56" s="82" t="s">
        <v>125</v>
      </c>
      <c r="L56" s="82" t="s">
        <v>86</v>
      </c>
      <c r="M56" s="79">
        <v>400</v>
      </c>
      <c r="N56" s="79">
        <v>760</v>
      </c>
      <c r="O56" s="79">
        <f t="shared" si="0"/>
        <v>1160</v>
      </c>
      <c r="P56" s="79"/>
      <c r="Q56" s="79"/>
      <c r="R56" s="79"/>
      <c r="S56" s="160"/>
      <c r="T56" s="72">
        <v>1428</v>
      </c>
      <c r="W56" s="72"/>
      <c r="X56" s="92"/>
      <c r="Y56" s="93"/>
      <c r="Z56" s="92"/>
      <c r="AA56" s="94"/>
      <c r="AB56" s="95"/>
      <c r="AC56" s="95"/>
      <c r="AD56" s="95"/>
      <c r="AF56" s="61"/>
    </row>
    <row r="57" spans="1:32" s="51" customFormat="1" x14ac:dyDescent="0.25">
      <c r="A57" s="83">
        <v>0</v>
      </c>
      <c r="B57" s="81">
        <v>42072</v>
      </c>
      <c r="C57" s="80">
        <v>1</v>
      </c>
      <c r="D57" s="80">
        <v>1</v>
      </c>
      <c r="E57" s="82">
        <v>2015</v>
      </c>
      <c r="F57" s="159" t="s">
        <v>695</v>
      </c>
      <c r="G57" s="82" t="s">
        <v>76</v>
      </c>
      <c r="H57" s="82" t="s">
        <v>269</v>
      </c>
      <c r="I57" s="81">
        <v>42073</v>
      </c>
      <c r="J57" s="81">
        <v>42075</v>
      </c>
      <c r="K57" s="82" t="s">
        <v>454</v>
      </c>
      <c r="L57" s="82" t="s">
        <v>453</v>
      </c>
      <c r="M57" s="79">
        <v>711.35</v>
      </c>
      <c r="N57" s="79">
        <v>668.9</v>
      </c>
      <c r="O57" s="79">
        <f t="shared" si="0"/>
        <v>1380.25</v>
      </c>
      <c r="P57" s="79"/>
      <c r="Q57" s="79"/>
      <c r="R57" s="79"/>
      <c r="S57" s="160"/>
      <c r="T57" s="72">
        <v>1429</v>
      </c>
      <c r="W57" s="72"/>
      <c r="X57" s="92"/>
      <c r="Y57" s="93"/>
      <c r="Z57" s="92"/>
      <c r="AA57" s="94"/>
      <c r="AB57" s="95"/>
      <c r="AC57" s="95"/>
      <c r="AD57" s="95"/>
      <c r="AF57" s="61"/>
    </row>
    <row r="58" spans="1:32" s="51" customFormat="1" x14ac:dyDescent="0.25">
      <c r="A58" s="83">
        <v>0</v>
      </c>
      <c r="B58" s="81">
        <v>42072</v>
      </c>
      <c r="C58" s="80">
        <v>1</v>
      </c>
      <c r="D58" s="80">
        <v>1</v>
      </c>
      <c r="E58" s="82">
        <v>2015</v>
      </c>
      <c r="F58" s="159" t="s">
        <v>695</v>
      </c>
      <c r="G58" s="82" t="s">
        <v>76</v>
      </c>
      <c r="H58" s="82" t="s">
        <v>455</v>
      </c>
      <c r="I58" s="81">
        <v>42073</v>
      </c>
      <c r="J58" s="81">
        <v>42075</v>
      </c>
      <c r="K58" s="82" t="s">
        <v>454</v>
      </c>
      <c r="L58" s="82" t="s">
        <v>453</v>
      </c>
      <c r="M58" s="79">
        <v>711.35</v>
      </c>
      <c r="N58" s="79">
        <v>668.9</v>
      </c>
      <c r="O58" s="79">
        <f t="shared" si="0"/>
        <v>1380.25</v>
      </c>
      <c r="P58" s="79"/>
      <c r="Q58" s="79"/>
      <c r="R58" s="79"/>
      <c r="S58" s="160"/>
      <c r="T58" s="72">
        <v>1432</v>
      </c>
      <c r="W58" s="72"/>
      <c r="X58" s="92"/>
      <c r="Y58" s="93"/>
      <c r="Z58" s="92"/>
      <c r="AA58" s="94"/>
      <c r="AB58" s="95"/>
      <c r="AC58" s="95"/>
      <c r="AD58" s="95"/>
      <c r="AF58" s="61"/>
    </row>
    <row r="59" spans="1:32" s="51" customFormat="1" x14ac:dyDescent="0.25">
      <c r="A59" s="83">
        <v>0</v>
      </c>
      <c r="B59" s="81">
        <v>42072</v>
      </c>
      <c r="C59" s="80">
        <v>1</v>
      </c>
      <c r="D59" s="80">
        <v>1</v>
      </c>
      <c r="E59" s="82">
        <v>2015</v>
      </c>
      <c r="F59" s="159" t="s">
        <v>695</v>
      </c>
      <c r="G59" s="82" t="s">
        <v>76</v>
      </c>
      <c r="H59" s="82" t="s">
        <v>24</v>
      </c>
      <c r="I59" s="81">
        <v>42072</v>
      </c>
      <c r="J59" s="81">
        <v>42075</v>
      </c>
      <c r="K59" s="82" t="s">
        <v>454</v>
      </c>
      <c r="L59" s="82" t="s">
        <v>453</v>
      </c>
      <c r="M59" s="79">
        <v>711.35</v>
      </c>
      <c r="N59" s="79">
        <v>988.9</v>
      </c>
      <c r="O59" s="79">
        <f t="shared" si="0"/>
        <v>1700.25</v>
      </c>
      <c r="P59" s="79"/>
      <c r="Q59" s="79"/>
      <c r="R59" s="79"/>
      <c r="S59" s="160"/>
      <c r="T59" s="72">
        <v>1433</v>
      </c>
      <c r="W59" s="72"/>
      <c r="X59" s="92"/>
      <c r="Y59" s="93"/>
      <c r="Z59" s="92"/>
      <c r="AA59" s="94"/>
      <c r="AB59" s="95"/>
      <c r="AC59" s="95"/>
      <c r="AD59" s="95"/>
      <c r="AF59" s="61"/>
    </row>
    <row r="60" spans="1:32" s="51" customFormat="1" ht="15" customHeight="1" x14ac:dyDescent="0.25">
      <c r="A60" s="83">
        <v>0</v>
      </c>
      <c r="B60" s="81">
        <v>42072</v>
      </c>
      <c r="C60" s="80">
        <v>1</v>
      </c>
      <c r="D60" s="80">
        <v>2</v>
      </c>
      <c r="E60" s="82">
        <v>2015</v>
      </c>
      <c r="F60" s="159" t="s">
        <v>695</v>
      </c>
      <c r="G60" s="82" t="s">
        <v>74</v>
      </c>
      <c r="H60" s="82" t="s">
        <v>456</v>
      </c>
      <c r="I60" s="81">
        <v>42076</v>
      </c>
      <c r="J60" s="81">
        <v>42078</v>
      </c>
      <c r="K60" s="82" t="s">
        <v>146</v>
      </c>
      <c r="L60" s="82" t="s">
        <v>457</v>
      </c>
      <c r="M60" s="79">
        <v>160</v>
      </c>
      <c r="N60" s="79">
        <v>663.33</v>
      </c>
      <c r="O60" s="79">
        <f t="shared" si="0"/>
        <v>823.33</v>
      </c>
      <c r="P60" s="79"/>
      <c r="Q60" s="79"/>
      <c r="R60" s="79"/>
      <c r="S60" s="160"/>
      <c r="T60" s="72">
        <v>1442</v>
      </c>
      <c r="W60" s="72"/>
      <c r="X60" s="92"/>
      <c r="Y60" s="93"/>
      <c r="Z60" s="92"/>
      <c r="AA60" s="94"/>
      <c r="AB60" s="95"/>
      <c r="AC60" s="95"/>
      <c r="AD60" s="95"/>
      <c r="AF60" s="61"/>
    </row>
    <row r="61" spans="1:32" s="51" customFormat="1" ht="15" customHeight="1" x14ac:dyDescent="0.25">
      <c r="A61" s="83">
        <v>0</v>
      </c>
      <c r="B61" s="81">
        <v>42072</v>
      </c>
      <c r="C61" s="80">
        <v>1</v>
      </c>
      <c r="D61" s="80">
        <v>2</v>
      </c>
      <c r="E61" s="82">
        <v>2015</v>
      </c>
      <c r="F61" s="159" t="s">
        <v>695</v>
      </c>
      <c r="G61" s="82" t="s">
        <v>74</v>
      </c>
      <c r="H61" s="82" t="s">
        <v>405</v>
      </c>
      <c r="I61" s="81">
        <v>42075</v>
      </c>
      <c r="J61" s="81">
        <v>42078</v>
      </c>
      <c r="K61" s="82" t="s">
        <v>146</v>
      </c>
      <c r="L61" s="82" t="s">
        <v>458</v>
      </c>
      <c r="M61" s="79">
        <v>160</v>
      </c>
      <c r="N61" s="79">
        <v>916.67</v>
      </c>
      <c r="O61" s="79">
        <f t="shared" si="0"/>
        <v>1076.67</v>
      </c>
      <c r="P61" s="79"/>
      <c r="Q61" s="79"/>
      <c r="R61" s="79"/>
      <c r="S61" s="160"/>
      <c r="T61" s="72">
        <v>1443</v>
      </c>
      <c r="W61" s="72"/>
      <c r="X61" s="92"/>
      <c r="Y61" s="93"/>
      <c r="Z61" s="92"/>
      <c r="AA61" s="94"/>
      <c r="AB61" s="95"/>
      <c r="AC61" s="95"/>
      <c r="AD61" s="95"/>
      <c r="AF61" s="61"/>
    </row>
    <row r="62" spans="1:32" s="51" customFormat="1" ht="15" customHeight="1" x14ac:dyDescent="0.25">
      <c r="A62" s="83">
        <v>0</v>
      </c>
      <c r="B62" s="81">
        <v>42072</v>
      </c>
      <c r="C62" s="80">
        <v>1</v>
      </c>
      <c r="D62" s="80">
        <v>2</v>
      </c>
      <c r="E62" s="82">
        <v>2015</v>
      </c>
      <c r="F62" s="159" t="s">
        <v>695</v>
      </c>
      <c r="G62" s="82" t="s">
        <v>74</v>
      </c>
      <c r="H62" s="82" t="s">
        <v>459</v>
      </c>
      <c r="I62" s="81">
        <v>42075</v>
      </c>
      <c r="J62" s="81">
        <v>42078</v>
      </c>
      <c r="K62" s="82" t="s">
        <v>146</v>
      </c>
      <c r="L62" s="82" t="s">
        <v>458</v>
      </c>
      <c r="M62" s="79">
        <v>160</v>
      </c>
      <c r="N62" s="79">
        <v>916.67</v>
      </c>
      <c r="O62" s="79">
        <f t="shared" si="0"/>
        <v>1076.67</v>
      </c>
      <c r="P62" s="79"/>
      <c r="Q62" s="79"/>
      <c r="R62" s="79"/>
      <c r="S62" s="160"/>
      <c r="T62" s="72">
        <v>1444</v>
      </c>
      <c r="W62" s="72"/>
      <c r="X62" s="92"/>
      <c r="Y62" s="93"/>
      <c r="Z62" s="92"/>
      <c r="AA62" s="94"/>
      <c r="AB62" s="95"/>
      <c r="AC62" s="95"/>
      <c r="AD62" s="95"/>
      <c r="AF62" s="61"/>
    </row>
    <row r="63" spans="1:32" s="51" customFormat="1" x14ac:dyDescent="0.25">
      <c r="A63" s="83">
        <v>9</v>
      </c>
      <c r="B63" s="81">
        <v>42072</v>
      </c>
      <c r="C63" s="80">
        <v>1</v>
      </c>
      <c r="D63" s="80">
        <v>1</v>
      </c>
      <c r="E63" s="82">
        <v>2015</v>
      </c>
      <c r="F63" s="159" t="s">
        <v>695</v>
      </c>
      <c r="G63" s="82" t="s">
        <v>82</v>
      </c>
      <c r="H63" s="82" t="s">
        <v>460</v>
      </c>
      <c r="I63" s="81">
        <v>42072</v>
      </c>
      <c r="J63" s="81">
        <v>42073</v>
      </c>
      <c r="K63" s="82" t="s">
        <v>461</v>
      </c>
      <c r="L63" s="82" t="s">
        <v>179</v>
      </c>
      <c r="M63" s="79">
        <v>1113.78</v>
      </c>
      <c r="N63" s="79"/>
      <c r="O63" s="79">
        <f t="shared" si="0"/>
        <v>1113.78</v>
      </c>
      <c r="P63" s="79"/>
      <c r="Q63" s="79"/>
      <c r="R63" s="79"/>
      <c r="S63" s="160"/>
      <c r="T63" s="72">
        <v>1445</v>
      </c>
      <c r="W63" s="72"/>
      <c r="X63" s="92"/>
      <c r="Y63" s="93"/>
      <c r="Z63" s="92"/>
      <c r="AA63" s="94"/>
      <c r="AB63" s="95"/>
      <c r="AC63" s="95"/>
      <c r="AD63" s="95"/>
      <c r="AF63" s="61"/>
    </row>
    <row r="64" spans="1:32" s="51" customFormat="1" ht="15" customHeight="1" x14ac:dyDescent="0.25">
      <c r="A64" s="83">
        <v>9</v>
      </c>
      <c r="B64" s="81">
        <v>42072</v>
      </c>
      <c r="C64" s="80">
        <v>1</v>
      </c>
      <c r="D64" s="80">
        <v>2</v>
      </c>
      <c r="E64" s="82">
        <v>2015</v>
      </c>
      <c r="F64" s="159" t="s">
        <v>695</v>
      </c>
      <c r="G64" s="82" t="s">
        <v>82</v>
      </c>
      <c r="H64" s="82" t="s">
        <v>460</v>
      </c>
      <c r="I64" s="81">
        <v>42072</v>
      </c>
      <c r="J64" s="81">
        <v>42073</v>
      </c>
      <c r="K64" s="82" t="s">
        <v>461</v>
      </c>
      <c r="L64" s="82" t="s">
        <v>179</v>
      </c>
      <c r="M64" s="79">
        <v>50</v>
      </c>
      <c r="N64" s="79">
        <v>361.11</v>
      </c>
      <c r="O64" s="79">
        <f t="shared" si="0"/>
        <v>411.11</v>
      </c>
      <c r="P64" s="79"/>
      <c r="Q64" s="79"/>
      <c r="R64" s="79"/>
      <c r="S64" s="160"/>
      <c r="T64" s="72">
        <v>1445</v>
      </c>
      <c r="W64" s="72"/>
      <c r="X64" s="92"/>
      <c r="Y64" s="93"/>
      <c r="Z64" s="92"/>
      <c r="AA64" s="94"/>
      <c r="AB64" s="95"/>
      <c r="AC64" s="95"/>
      <c r="AD64" s="95"/>
      <c r="AF64" s="61"/>
    </row>
    <row r="65" spans="1:32" s="51" customFormat="1" x14ac:dyDescent="0.25">
      <c r="A65" s="83">
        <v>9</v>
      </c>
      <c r="B65" s="81">
        <v>42072</v>
      </c>
      <c r="C65" s="80">
        <v>1</v>
      </c>
      <c r="D65" s="80">
        <v>1</v>
      </c>
      <c r="E65" s="82">
        <v>2015</v>
      </c>
      <c r="F65" s="159" t="s">
        <v>695</v>
      </c>
      <c r="G65" s="82" t="s">
        <v>82</v>
      </c>
      <c r="H65" s="82" t="s">
        <v>462</v>
      </c>
      <c r="I65" s="81">
        <v>42072</v>
      </c>
      <c r="J65" s="81">
        <v>42073</v>
      </c>
      <c r="K65" s="82" t="s">
        <v>461</v>
      </c>
      <c r="L65" s="82" t="s">
        <v>179</v>
      </c>
      <c r="M65" s="79">
        <v>1113.78</v>
      </c>
      <c r="N65" s="79"/>
      <c r="O65" s="79">
        <f t="shared" si="0"/>
        <v>1113.78</v>
      </c>
      <c r="P65" s="79"/>
      <c r="Q65" s="79"/>
      <c r="R65" s="79"/>
      <c r="S65" s="160"/>
      <c r="T65" s="72">
        <v>1446</v>
      </c>
      <c r="W65" s="72"/>
      <c r="X65" s="92"/>
      <c r="Y65" s="93"/>
      <c r="Z65" s="92"/>
      <c r="AA65" s="94"/>
      <c r="AB65" s="95"/>
      <c r="AC65" s="95"/>
      <c r="AD65" s="95"/>
      <c r="AF65" s="61"/>
    </row>
    <row r="66" spans="1:32" s="51" customFormat="1" ht="15" customHeight="1" x14ac:dyDescent="0.25">
      <c r="A66" s="83">
        <v>9</v>
      </c>
      <c r="B66" s="81">
        <v>42072</v>
      </c>
      <c r="C66" s="80">
        <v>1</v>
      </c>
      <c r="D66" s="80">
        <v>2</v>
      </c>
      <c r="E66" s="82">
        <v>2015</v>
      </c>
      <c r="F66" s="159" t="s">
        <v>695</v>
      </c>
      <c r="G66" s="82" t="s">
        <v>82</v>
      </c>
      <c r="H66" s="82" t="s">
        <v>462</v>
      </c>
      <c r="I66" s="81">
        <v>42072</v>
      </c>
      <c r="J66" s="81">
        <v>42073</v>
      </c>
      <c r="K66" s="82" t="s">
        <v>461</v>
      </c>
      <c r="L66" s="82" t="s">
        <v>179</v>
      </c>
      <c r="M66" s="79">
        <v>50</v>
      </c>
      <c r="N66" s="79">
        <v>361.11</v>
      </c>
      <c r="O66" s="79">
        <f t="shared" si="0"/>
        <v>411.11</v>
      </c>
      <c r="P66" s="79"/>
      <c r="Q66" s="79"/>
      <c r="R66" s="79"/>
      <c r="S66" s="160"/>
      <c r="T66" s="72">
        <v>1446</v>
      </c>
      <c r="W66" s="72"/>
      <c r="X66" s="92"/>
      <c r="Y66" s="93"/>
      <c r="Z66" s="92"/>
      <c r="AA66" s="94"/>
      <c r="AB66" s="95"/>
      <c r="AC66" s="95"/>
      <c r="AD66" s="95"/>
      <c r="AF66" s="61"/>
    </row>
    <row r="67" spans="1:32" s="51" customFormat="1" x14ac:dyDescent="0.25">
      <c r="A67" s="83">
        <v>9</v>
      </c>
      <c r="B67" s="81">
        <v>42072</v>
      </c>
      <c r="C67" s="80">
        <v>1</v>
      </c>
      <c r="D67" s="80">
        <v>1</v>
      </c>
      <c r="E67" s="82">
        <v>2015</v>
      </c>
      <c r="F67" s="159" t="s">
        <v>695</v>
      </c>
      <c r="G67" s="82" t="s">
        <v>82</v>
      </c>
      <c r="H67" s="82" t="s">
        <v>52</v>
      </c>
      <c r="I67" s="81">
        <v>42072</v>
      </c>
      <c r="J67" s="81">
        <v>42073</v>
      </c>
      <c r="K67" s="82" t="s">
        <v>461</v>
      </c>
      <c r="L67" s="82" t="s">
        <v>179</v>
      </c>
      <c r="M67" s="79">
        <v>1113.78</v>
      </c>
      <c r="N67" s="79"/>
      <c r="O67" s="79">
        <f t="shared" si="0"/>
        <v>1113.78</v>
      </c>
      <c r="P67" s="79"/>
      <c r="Q67" s="79"/>
      <c r="R67" s="79"/>
      <c r="S67" s="160"/>
      <c r="T67" s="72">
        <v>1450</v>
      </c>
      <c r="W67" s="72"/>
      <c r="X67" s="92"/>
      <c r="Y67" s="93"/>
      <c r="Z67" s="92"/>
      <c r="AA67" s="94"/>
      <c r="AB67" s="95"/>
      <c r="AC67" s="95"/>
      <c r="AD67" s="95"/>
      <c r="AF67" s="61"/>
    </row>
    <row r="68" spans="1:32" s="51" customFormat="1" ht="15" customHeight="1" x14ac:dyDescent="0.25">
      <c r="A68" s="83">
        <v>9</v>
      </c>
      <c r="B68" s="81">
        <v>42072</v>
      </c>
      <c r="C68" s="80">
        <v>1</v>
      </c>
      <c r="D68" s="80">
        <v>2</v>
      </c>
      <c r="E68" s="82">
        <v>2015</v>
      </c>
      <c r="F68" s="159" t="s">
        <v>695</v>
      </c>
      <c r="G68" s="82" t="s">
        <v>82</v>
      </c>
      <c r="H68" s="82" t="s">
        <v>52</v>
      </c>
      <c r="I68" s="81">
        <v>42072</v>
      </c>
      <c r="J68" s="81">
        <v>42073</v>
      </c>
      <c r="K68" s="82" t="s">
        <v>461</v>
      </c>
      <c r="L68" s="82" t="s">
        <v>179</v>
      </c>
      <c r="M68" s="79">
        <v>50</v>
      </c>
      <c r="N68" s="79">
        <v>361.11</v>
      </c>
      <c r="O68" s="79">
        <f t="shared" si="0"/>
        <v>411.11</v>
      </c>
      <c r="P68" s="79"/>
      <c r="Q68" s="79"/>
      <c r="R68" s="79"/>
      <c r="S68" s="160"/>
      <c r="T68" s="72">
        <v>1450</v>
      </c>
      <c r="W68" s="72"/>
      <c r="X68" s="92"/>
      <c r="Y68" s="93"/>
      <c r="Z68" s="92"/>
      <c r="AA68" s="94"/>
      <c r="AB68" s="95"/>
      <c r="AC68" s="95"/>
      <c r="AD68" s="95"/>
      <c r="AF68" s="61"/>
    </row>
    <row r="69" spans="1:32" s="51" customFormat="1" x14ac:dyDescent="0.25">
      <c r="A69" s="83">
        <v>0</v>
      </c>
      <c r="B69" s="81">
        <v>42072</v>
      </c>
      <c r="C69" s="80">
        <v>1</v>
      </c>
      <c r="D69" s="80">
        <v>1</v>
      </c>
      <c r="E69" s="82">
        <v>2015</v>
      </c>
      <c r="F69" s="159" t="s">
        <v>695</v>
      </c>
      <c r="G69" s="82" t="s">
        <v>75</v>
      </c>
      <c r="H69" s="82" t="s">
        <v>375</v>
      </c>
      <c r="I69" s="81">
        <v>42072</v>
      </c>
      <c r="J69" s="81">
        <v>42076</v>
      </c>
      <c r="K69" s="82" t="s">
        <v>148</v>
      </c>
      <c r="L69" s="82" t="s">
        <v>463</v>
      </c>
      <c r="M69" s="79">
        <v>993.11</v>
      </c>
      <c r="N69" s="79">
        <v>1600</v>
      </c>
      <c r="O69" s="79">
        <f t="shared" si="0"/>
        <v>2593.11</v>
      </c>
      <c r="P69" s="79"/>
      <c r="Q69" s="79"/>
      <c r="R69" s="79"/>
      <c r="S69" s="160"/>
      <c r="T69" s="72">
        <v>1451</v>
      </c>
      <c r="W69" s="72"/>
      <c r="X69" s="92"/>
      <c r="Y69" s="93"/>
      <c r="Z69" s="92"/>
      <c r="AA69" s="94"/>
      <c r="AB69" s="95"/>
      <c r="AC69" s="95"/>
      <c r="AD69" s="95"/>
      <c r="AF69" s="61"/>
    </row>
    <row r="70" spans="1:32" s="51" customFormat="1" x14ac:dyDescent="0.25">
      <c r="A70" s="83">
        <v>0</v>
      </c>
      <c r="B70" s="81">
        <v>42072</v>
      </c>
      <c r="C70" s="80">
        <v>1</v>
      </c>
      <c r="D70" s="80">
        <v>1</v>
      </c>
      <c r="E70" s="82">
        <v>2015</v>
      </c>
      <c r="F70" s="159" t="s">
        <v>695</v>
      </c>
      <c r="G70" s="82" t="s">
        <v>75</v>
      </c>
      <c r="H70" s="82" t="s">
        <v>464</v>
      </c>
      <c r="I70" s="81">
        <v>42072</v>
      </c>
      <c r="J70" s="81">
        <v>42076</v>
      </c>
      <c r="K70" s="82" t="s">
        <v>148</v>
      </c>
      <c r="L70" s="82" t="s">
        <v>275</v>
      </c>
      <c r="M70" s="79">
        <v>1209</v>
      </c>
      <c r="N70" s="79">
        <v>1600</v>
      </c>
      <c r="O70" s="79">
        <f t="shared" si="0"/>
        <v>2809</v>
      </c>
      <c r="P70" s="79"/>
      <c r="Q70" s="79"/>
      <c r="R70" s="79"/>
      <c r="S70" s="160"/>
      <c r="T70" s="72">
        <v>1452</v>
      </c>
      <c r="W70" s="72"/>
      <c r="X70" s="92"/>
      <c r="Y70" s="93"/>
      <c r="Z70" s="92"/>
      <c r="AA70" s="94"/>
      <c r="AB70" s="95"/>
      <c r="AC70" s="95"/>
      <c r="AD70" s="95"/>
      <c r="AF70" s="61"/>
    </row>
    <row r="71" spans="1:32" s="51" customFormat="1" x14ac:dyDescent="0.25">
      <c r="A71" s="83">
        <v>0</v>
      </c>
      <c r="B71" s="81">
        <v>42072</v>
      </c>
      <c r="C71" s="80">
        <v>1</v>
      </c>
      <c r="D71" s="80">
        <v>1</v>
      </c>
      <c r="E71" s="82">
        <v>2015</v>
      </c>
      <c r="F71" s="159" t="s">
        <v>695</v>
      </c>
      <c r="G71" s="82" t="s">
        <v>75</v>
      </c>
      <c r="H71" s="82" t="s">
        <v>465</v>
      </c>
      <c r="I71" s="81">
        <v>42072</v>
      </c>
      <c r="J71" s="81">
        <v>42076</v>
      </c>
      <c r="K71" s="82" t="s">
        <v>148</v>
      </c>
      <c r="L71" s="82" t="s">
        <v>466</v>
      </c>
      <c r="M71" s="79">
        <v>1209</v>
      </c>
      <c r="N71" s="79">
        <v>1600</v>
      </c>
      <c r="O71" s="79">
        <f t="shared" si="0"/>
        <v>2809</v>
      </c>
      <c r="P71" s="79"/>
      <c r="Q71" s="79"/>
      <c r="R71" s="79"/>
      <c r="S71" s="160"/>
      <c r="T71" s="72">
        <v>1453</v>
      </c>
      <c r="W71" s="72"/>
      <c r="X71" s="92"/>
      <c r="Y71" s="93"/>
      <c r="Z71" s="92"/>
      <c r="AA71" s="94"/>
      <c r="AB71" s="95"/>
      <c r="AC71" s="95"/>
      <c r="AD71" s="95"/>
      <c r="AF71" s="61"/>
    </row>
    <row r="72" spans="1:32" s="51" customFormat="1" ht="15" customHeight="1" x14ac:dyDescent="0.25">
      <c r="A72" s="83">
        <v>9</v>
      </c>
      <c r="B72" s="81">
        <v>42072</v>
      </c>
      <c r="C72" s="80">
        <v>1</v>
      </c>
      <c r="D72" s="80">
        <v>2</v>
      </c>
      <c r="E72" s="82">
        <v>2015</v>
      </c>
      <c r="F72" s="159" t="s">
        <v>695</v>
      </c>
      <c r="G72" s="82" t="s">
        <v>159</v>
      </c>
      <c r="H72" s="82" t="s">
        <v>158</v>
      </c>
      <c r="I72" s="81">
        <v>42081</v>
      </c>
      <c r="J72" s="81">
        <v>42084</v>
      </c>
      <c r="K72" s="82" t="s">
        <v>146</v>
      </c>
      <c r="L72" s="82" t="s">
        <v>233</v>
      </c>
      <c r="M72" s="79">
        <v>150</v>
      </c>
      <c r="N72" s="79">
        <v>960</v>
      </c>
      <c r="O72" s="79">
        <f t="shared" ref="O72:O135" si="1">+M72+N72</f>
        <v>1110</v>
      </c>
      <c r="P72" s="79"/>
      <c r="Q72" s="79"/>
      <c r="R72" s="79"/>
      <c r="S72" s="160"/>
      <c r="T72" s="72">
        <v>1454</v>
      </c>
      <c r="W72" s="72"/>
      <c r="X72" s="92"/>
      <c r="Y72" s="93"/>
      <c r="Z72" s="92"/>
      <c r="AA72" s="94"/>
      <c r="AB72" s="95"/>
      <c r="AC72" s="95"/>
      <c r="AD72" s="95"/>
      <c r="AF72" s="61"/>
    </row>
    <row r="73" spans="1:32" s="51" customFormat="1" x14ac:dyDescent="0.25">
      <c r="A73" s="83">
        <v>9</v>
      </c>
      <c r="B73" s="81">
        <v>42073</v>
      </c>
      <c r="C73" s="80">
        <v>1</v>
      </c>
      <c r="D73" s="80">
        <v>1</v>
      </c>
      <c r="E73" s="82">
        <v>2015</v>
      </c>
      <c r="F73" s="159" t="s">
        <v>695</v>
      </c>
      <c r="G73" s="82" t="s">
        <v>159</v>
      </c>
      <c r="H73" s="82" t="s">
        <v>467</v>
      </c>
      <c r="I73" s="81">
        <v>42081</v>
      </c>
      <c r="J73" s="81">
        <v>42083</v>
      </c>
      <c r="K73" s="82" t="s">
        <v>148</v>
      </c>
      <c r="L73" s="82" t="s">
        <v>179</v>
      </c>
      <c r="M73" s="79">
        <v>897.3</v>
      </c>
      <c r="N73" s="79"/>
      <c r="O73" s="79">
        <f t="shared" si="1"/>
        <v>897.3</v>
      </c>
      <c r="P73" s="79"/>
      <c r="Q73" s="79"/>
      <c r="R73" s="79"/>
      <c r="S73" s="160"/>
      <c r="T73" s="72">
        <v>1463</v>
      </c>
      <c r="W73" s="72"/>
      <c r="X73" s="92"/>
      <c r="Y73" s="93"/>
      <c r="Z73" s="92"/>
      <c r="AA73" s="94"/>
      <c r="AB73" s="95"/>
      <c r="AC73" s="95"/>
      <c r="AD73" s="95"/>
      <c r="AF73" s="61"/>
    </row>
    <row r="74" spans="1:32" s="51" customFormat="1" ht="15" customHeight="1" x14ac:dyDescent="0.25">
      <c r="A74" s="83">
        <v>9</v>
      </c>
      <c r="B74" s="81">
        <v>42073</v>
      </c>
      <c r="C74" s="80">
        <v>1</v>
      </c>
      <c r="D74" s="80">
        <v>2</v>
      </c>
      <c r="E74" s="82">
        <v>2015</v>
      </c>
      <c r="F74" s="159" t="s">
        <v>695</v>
      </c>
      <c r="G74" s="82" t="s">
        <v>159</v>
      </c>
      <c r="H74" s="82" t="s">
        <v>467</v>
      </c>
      <c r="I74" s="81">
        <v>42081</v>
      </c>
      <c r="J74" s="81">
        <v>42083</v>
      </c>
      <c r="K74" s="82" t="s">
        <v>148</v>
      </c>
      <c r="L74" s="82" t="s">
        <v>179</v>
      </c>
      <c r="M74" s="79">
        <v>50</v>
      </c>
      <c r="N74" s="79">
        <v>670</v>
      </c>
      <c r="O74" s="79">
        <f t="shared" si="1"/>
        <v>720</v>
      </c>
      <c r="P74" s="79"/>
      <c r="Q74" s="79"/>
      <c r="R74" s="79"/>
      <c r="S74" s="160"/>
      <c r="T74" s="72">
        <v>1463</v>
      </c>
      <c r="W74" s="72"/>
      <c r="X74" s="92"/>
      <c r="Y74" s="93"/>
      <c r="Z74" s="92"/>
      <c r="AA74" s="94"/>
      <c r="AB74" s="95"/>
      <c r="AC74" s="95"/>
      <c r="AD74" s="95"/>
      <c r="AF74" s="61"/>
    </row>
    <row r="75" spans="1:32" s="51" customFormat="1" x14ac:dyDescent="0.25">
      <c r="A75" s="83">
        <v>9</v>
      </c>
      <c r="B75" s="81">
        <v>42073</v>
      </c>
      <c r="C75" s="80">
        <v>1</v>
      </c>
      <c r="D75" s="80">
        <v>1</v>
      </c>
      <c r="E75" s="82">
        <v>2015</v>
      </c>
      <c r="F75" s="159" t="s">
        <v>695</v>
      </c>
      <c r="G75" s="82" t="s">
        <v>159</v>
      </c>
      <c r="H75" s="82" t="s">
        <v>158</v>
      </c>
      <c r="I75" s="81">
        <v>42088</v>
      </c>
      <c r="J75" s="81">
        <v>42091</v>
      </c>
      <c r="K75" s="82" t="s">
        <v>116</v>
      </c>
      <c r="L75" s="82" t="s">
        <v>253</v>
      </c>
      <c r="M75" s="79">
        <v>1034.51</v>
      </c>
      <c r="N75" s="79"/>
      <c r="O75" s="79">
        <f t="shared" si="1"/>
        <v>1034.51</v>
      </c>
      <c r="P75" s="79"/>
      <c r="Q75" s="79"/>
      <c r="R75" s="79"/>
      <c r="S75" s="160"/>
      <c r="T75" s="72">
        <v>1464</v>
      </c>
      <c r="W75" s="72"/>
      <c r="X75" s="92"/>
      <c r="Y75" s="93"/>
      <c r="Z75" s="92"/>
      <c r="AA75" s="94"/>
      <c r="AB75" s="95"/>
      <c r="AC75" s="95"/>
      <c r="AD75" s="95"/>
      <c r="AF75" s="61"/>
    </row>
    <row r="76" spans="1:32" s="51" customFormat="1" ht="15" customHeight="1" x14ac:dyDescent="0.25">
      <c r="A76" s="83">
        <v>9</v>
      </c>
      <c r="B76" s="81">
        <v>42073</v>
      </c>
      <c r="C76" s="80">
        <v>1</v>
      </c>
      <c r="D76" s="80">
        <v>2</v>
      </c>
      <c r="E76" s="82">
        <v>2015</v>
      </c>
      <c r="F76" s="159" t="s">
        <v>695</v>
      </c>
      <c r="G76" s="82" t="s">
        <v>159</v>
      </c>
      <c r="H76" s="82" t="s">
        <v>158</v>
      </c>
      <c r="I76" s="81">
        <v>42088</v>
      </c>
      <c r="J76" s="81">
        <v>42091</v>
      </c>
      <c r="K76" s="82" t="s">
        <v>116</v>
      </c>
      <c r="L76" s="82" t="s">
        <v>253</v>
      </c>
      <c r="M76" s="79">
        <v>80</v>
      </c>
      <c r="N76" s="79">
        <v>940</v>
      </c>
      <c r="O76" s="79">
        <f t="shared" si="1"/>
        <v>1020</v>
      </c>
      <c r="P76" s="79"/>
      <c r="Q76" s="79"/>
      <c r="R76" s="79"/>
      <c r="S76" s="160"/>
      <c r="T76" s="72">
        <v>1464</v>
      </c>
      <c r="W76" s="72"/>
      <c r="X76" s="92"/>
      <c r="Y76" s="93"/>
      <c r="Z76" s="92"/>
      <c r="AA76" s="94"/>
      <c r="AB76" s="95"/>
      <c r="AC76" s="95"/>
      <c r="AD76" s="95"/>
      <c r="AF76" s="61"/>
    </row>
    <row r="77" spans="1:32" s="51" customFormat="1" x14ac:dyDescent="0.25">
      <c r="A77" s="83">
        <v>9</v>
      </c>
      <c r="B77" s="81">
        <v>42073</v>
      </c>
      <c r="C77" s="80">
        <v>1</v>
      </c>
      <c r="D77" s="80">
        <v>1</v>
      </c>
      <c r="E77" s="82">
        <v>2015</v>
      </c>
      <c r="F77" s="159" t="s">
        <v>695</v>
      </c>
      <c r="G77" s="82" t="s">
        <v>159</v>
      </c>
      <c r="H77" s="82" t="s">
        <v>257</v>
      </c>
      <c r="I77" s="81">
        <v>42102</v>
      </c>
      <c r="J77" s="81">
        <v>42104</v>
      </c>
      <c r="K77" s="82" t="s">
        <v>143</v>
      </c>
      <c r="L77" s="82" t="s">
        <v>310</v>
      </c>
      <c r="M77" s="79">
        <v>634.51</v>
      </c>
      <c r="N77" s="79">
        <v>620</v>
      </c>
      <c r="O77" s="79">
        <f t="shared" si="1"/>
        <v>1254.51</v>
      </c>
      <c r="P77" s="79"/>
      <c r="Q77" s="79"/>
      <c r="R77" s="79"/>
      <c r="S77" s="160"/>
      <c r="T77" s="72">
        <v>1465</v>
      </c>
      <c r="W77" s="72"/>
      <c r="X77" s="92"/>
      <c r="Y77" s="93"/>
      <c r="Z77" s="92"/>
      <c r="AA77" s="94"/>
      <c r="AB77" s="95"/>
      <c r="AC77" s="95"/>
      <c r="AD77" s="95"/>
      <c r="AF77" s="61"/>
    </row>
    <row r="78" spans="1:32" s="51" customFormat="1" x14ac:dyDescent="0.25">
      <c r="A78" s="83">
        <v>0</v>
      </c>
      <c r="B78" s="81">
        <v>42073</v>
      </c>
      <c r="C78" s="80">
        <v>1</v>
      </c>
      <c r="D78" s="80">
        <v>1</v>
      </c>
      <c r="E78" s="82">
        <v>2015</v>
      </c>
      <c r="F78" s="159" t="s">
        <v>695</v>
      </c>
      <c r="G78" s="82" t="s">
        <v>85</v>
      </c>
      <c r="H78" s="82" t="s">
        <v>23</v>
      </c>
      <c r="I78" s="81">
        <v>42075</v>
      </c>
      <c r="J78" s="81">
        <v>42076</v>
      </c>
      <c r="K78" s="82" t="s">
        <v>116</v>
      </c>
      <c r="L78" s="82" t="s">
        <v>468</v>
      </c>
      <c r="M78" s="79">
        <v>1036.7</v>
      </c>
      <c r="N78" s="79">
        <v>393</v>
      </c>
      <c r="O78" s="79">
        <f t="shared" si="1"/>
        <v>1429.7</v>
      </c>
      <c r="P78" s="79"/>
      <c r="Q78" s="79"/>
      <c r="R78" s="79"/>
      <c r="S78" s="160"/>
      <c r="T78" s="72">
        <v>1466</v>
      </c>
      <c r="W78" s="72"/>
      <c r="X78" s="92"/>
      <c r="Y78" s="93"/>
      <c r="Z78" s="92"/>
      <c r="AA78" s="94"/>
      <c r="AB78" s="95"/>
      <c r="AC78" s="95"/>
      <c r="AD78" s="95"/>
      <c r="AF78" s="61"/>
    </row>
    <row r="79" spans="1:32" s="51" customFormat="1" x14ac:dyDescent="0.25">
      <c r="A79" s="83">
        <v>0</v>
      </c>
      <c r="B79" s="81">
        <v>42073</v>
      </c>
      <c r="C79" s="80">
        <v>1</v>
      </c>
      <c r="D79" s="80">
        <v>1</v>
      </c>
      <c r="E79" s="82">
        <v>2015</v>
      </c>
      <c r="F79" s="159" t="s">
        <v>695</v>
      </c>
      <c r="G79" s="82" t="s">
        <v>79</v>
      </c>
      <c r="H79" s="82" t="s">
        <v>469</v>
      </c>
      <c r="I79" s="81">
        <v>42074</v>
      </c>
      <c r="J79" s="81">
        <v>42075</v>
      </c>
      <c r="K79" s="82" t="s">
        <v>143</v>
      </c>
      <c r="L79" s="82" t="s">
        <v>470</v>
      </c>
      <c r="M79" s="79">
        <v>589.54</v>
      </c>
      <c r="N79" s="79"/>
      <c r="O79" s="79">
        <f t="shared" si="1"/>
        <v>589.54</v>
      </c>
      <c r="P79" s="79"/>
      <c r="Q79" s="79"/>
      <c r="R79" s="79"/>
      <c r="S79" s="160"/>
      <c r="T79" s="72">
        <v>1468</v>
      </c>
      <c r="W79" s="72"/>
      <c r="X79" s="92"/>
      <c r="Y79" s="93"/>
      <c r="Z79" s="92"/>
      <c r="AA79" s="94"/>
      <c r="AB79" s="95"/>
      <c r="AC79" s="95"/>
      <c r="AD79" s="95"/>
      <c r="AF79" s="61"/>
    </row>
    <row r="80" spans="1:32" s="51" customFormat="1" ht="15" customHeight="1" x14ac:dyDescent="0.25">
      <c r="A80" s="83">
        <v>0</v>
      </c>
      <c r="B80" s="81">
        <v>42073</v>
      </c>
      <c r="C80" s="80">
        <v>1</v>
      </c>
      <c r="D80" s="80">
        <v>2</v>
      </c>
      <c r="E80" s="82">
        <v>2015</v>
      </c>
      <c r="F80" s="159" t="s">
        <v>695</v>
      </c>
      <c r="G80" s="82" t="s">
        <v>79</v>
      </c>
      <c r="H80" s="82" t="s">
        <v>469</v>
      </c>
      <c r="I80" s="81">
        <v>42074</v>
      </c>
      <c r="J80" s="81">
        <v>42075</v>
      </c>
      <c r="K80" s="82" t="s">
        <v>143</v>
      </c>
      <c r="L80" s="82" t="s">
        <v>470</v>
      </c>
      <c r="M80" s="79">
        <v>100</v>
      </c>
      <c r="N80" s="79">
        <v>640</v>
      </c>
      <c r="O80" s="79">
        <f t="shared" si="1"/>
        <v>740</v>
      </c>
      <c r="P80" s="79"/>
      <c r="Q80" s="79"/>
      <c r="R80" s="79"/>
      <c r="S80" s="160"/>
      <c r="T80" s="72">
        <v>1468</v>
      </c>
      <c r="W80" s="72"/>
      <c r="X80" s="92"/>
      <c r="Y80" s="93"/>
      <c r="Z80" s="92"/>
      <c r="AA80" s="94"/>
      <c r="AB80" s="95"/>
      <c r="AC80" s="95"/>
      <c r="AD80" s="95"/>
      <c r="AF80" s="61"/>
    </row>
    <row r="81" spans="1:32" s="51" customFormat="1" x14ac:dyDescent="0.25">
      <c r="A81" s="83">
        <v>0</v>
      </c>
      <c r="B81" s="81">
        <v>42073</v>
      </c>
      <c r="C81" s="80">
        <v>1</v>
      </c>
      <c r="D81" s="80">
        <v>1</v>
      </c>
      <c r="E81" s="82">
        <v>2015</v>
      </c>
      <c r="F81" s="159" t="s">
        <v>695</v>
      </c>
      <c r="G81" s="82" t="s">
        <v>85</v>
      </c>
      <c r="H81" s="82" t="s">
        <v>471</v>
      </c>
      <c r="I81" s="81">
        <v>42081</v>
      </c>
      <c r="J81" s="81">
        <v>42082</v>
      </c>
      <c r="K81" s="82" t="s">
        <v>117</v>
      </c>
      <c r="L81" s="82" t="s">
        <v>472</v>
      </c>
      <c r="M81" s="79">
        <v>1131.25</v>
      </c>
      <c r="N81" s="79">
        <v>347</v>
      </c>
      <c r="O81" s="79">
        <f t="shared" si="1"/>
        <v>1478.25</v>
      </c>
      <c r="P81" s="79"/>
      <c r="Q81" s="79"/>
      <c r="R81" s="79"/>
      <c r="S81" s="160"/>
      <c r="T81" s="72">
        <v>1469</v>
      </c>
      <c r="W81" s="72"/>
      <c r="X81" s="92"/>
      <c r="Y81" s="93"/>
      <c r="Z81" s="92"/>
      <c r="AA81" s="94"/>
      <c r="AB81" s="95"/>
      <c r="AC81" s="95"/>
      <c r="AD81" s="95"/>
      <c r="AF81" s="61"/>
    </row>
    <row r="82" spans="1:32" s="51" customFormat="1" x14ac:dyDescent="0.25">
      <c r="A82" s="83">
        <v>0</v>
      </c>
      <c r="B82" s="81">
        <v>42073</v>
      </c>
      <c r="C82" s="80">
        <v>1</v>
      </c>
      <c r="D82" s="80">
        <v>1</v>
      </c>
      <c r="E82" s="82">
        <v>2015</v>
      </c>
      <c r="F82" s="159" t="s">
        <v>695</v>
      </c>
      <c r="G82" s="82" t="s">
        <v>85</v>
      </c>
      <c r="H82" s="82" t="s">
        <v>234</v>
      </c>
      <c r="I82" s="81">
        <v>42081</v>
      </c>
      <c r="J82" s="81">
        <v>42082</v>
      </c>
      <c r="K82" s="82" t="s">
        <v>117</v>
      </c>
      <c r="L82" s="82" t="s">
        <v>473</v>
      </c>
      <c r="M82" s="79">
        <v>1131.25</v>
      </c>
      <c r="N82" s="79">
        <v>347</v>
      </c>
      <c r="O82" s="79">
        <f t="shared" si="1"/>
        <v>1478.25</v>
      </c>
      <c r="P82" s="79"/>
      <c r="Q82" s="79"/>
      <c r="R82" s="79"/>
      <c r="S82" s="160"/>
      <c r="T82" s="72">
        <v>1471</v>
      </c>
      <c r="W82" s="72"/>
      <c r="X82" s="92"/>
      <c r="Y82" s="93"/>
      <c r="Z82" s="92"/>
      <c r="AA82" s="94"/>
      <c r="AB82" s="95"/>
      <c r="AC82" s="95"/>
      <c r="AD82" s="95"/>
      <c r="AF82" s="61"/>
    </row>
    <row r="83" spans="1:32" s="51" customFormat="1" x14ac:dyDescent="0.25">
      <c r="A83" s="83">
        <v>0</v>
      </c>
      <c r="B83" s="81">
        <v>42073</v>
      </c>
      <c r="C83" s="80">
        <v>1</v>
      </c>
      <c r="D83" s="80">
        <v>1</v>
      </c>
      <c r="E83" s="82">
        <v>2015</v>
      </c>
      <c r="F83" s="159" t="s">
        <v>695</v>
      </c>
      <c r="G83" s="82" t="s">
        <v>85</v>
      </c>
      <c r="H83" s="82" t="s">
        <v>23</v>
      </c>
      <c r="I83" s="81">
        <v>42081</v>
      </c>
      <c r="J83" s="81">
        <v>42082</v>
      </c>
      <c r="K83" s="82" t="s">
        <v>117</v>
      </c>
      <c r="L83" s="82" t="s">
        <v>474</v>
      </c>
      <c r="M83" s="79">
        <v>1131.25</v>
      </c>
      <c r="N83" s="79">
        <v>347</v>
      </c>
      <c r="O83" s="79">
        <f t="shared" si="1"/>
        <v>1478.25</v>
      </c>
      <c r="P83" s="79"/>
      <c r="Q83" s="79"/>
      <c r="R83" s="79"/>
      <c r="S83" s="160"/>
      <c r="T83" s="72">
        <v>1472</v>
      </c>
      <c r="W83" s="72"/>
      <c r="X83" s="92"/>
      <c r="Y83" s="93"/>
      <c r="Z83" s="92"/>
      <c r="AA83" s="94"/>
      <c r="AB83" s="95"/>
      <c r="AC83" s="95"/>
      <c r="AD83" s="95"/>
      <c r="AF83" s="61"/>
    </row>
    <row r="84" spans="1:32" s="51" customFormat="1" x14ac:dyDescent="0.25">
      <c r="A84" s="83">
        <v>0</v>
      </c>
      <c r="B84" s="81">
        <v>42073</v>
      </c>
      <c r="C84" s="80">
        <v>1</v>
      </c>
      <c r="D84" s="80">
        <v>1</v>
      </c>
      <c r="E84" s="82">
        <v>2015</v>
      </c>
      <c r="F84" s="159" t="s">
        <v>695</v>
      </c>
      <c r="G84" s="82" t="s">
        <v>85</v>
      </c>
      <c r="H84" s="82" t="s">
        <v>60</v>
      </c>
      <c r="I84" s="81">
        <v>42081</v>
      </c>
      <c r="J84" s="81">
        <v>42082</v>
      </c>
      <c r="K84" s="82" t="s">
        <v>117</v>
      </c>
      <c r="L84" s="82" t="s">
        <v>98</v>
      </c>
      <c r="M84" s="79">
        <v>1131.25</v>
      </c>
      <c r="N84" s="79">
        <v>347</v>
      </c>
      <c r="O84" s="79">
        <f t="shared" si="1"/>
        <v>1478.25</v>
      </c>
      <c r="P84" s="79"/>
      <c r="Q84" s="79"/>
      <c r="R84" s="79"/>
      <c r="S84" s="160"/>
      <c r="T84" s="72">
        <v>1473</v>
      </c>
      <c r="W84" s="72"/>
      <c r="X84" s="92"/>
      <c r="Y84" s="93"/>
      <c r="Z84" s="92"/>
      <c r="AA84" s="94"/>
      <c r="AB84" s="95"/>
      <c r="AC84" s="95"/>
      <c r="AD84" s="95"/>
      <c r="AF84" s="61"/>
    </row>
    <row r="85" spans="1:32" s="51" customFormat="1" x14ac:dyDescent="0.25">
      <c r="A85" s="83">
        <v>0</v>
      </c>
      <c r="B85" s="81">
        <v>42073</v>
      </c>
      <c r="C85" s="80">
        <v>1</v>
      </c>
      <c r="D85" s="80">
        <v>1</v>
      </c>
      <c r="E85" s="82">
        <v>2015</v>
      </c>
      <c r="F85" s="159" t="s">
        <v>695</v>
      </c>
      <c r="G85" s="82" t="s">
        <v>85</v>
      </c>
      <c r="H85" s="82" t="s">
        <v>475</v>
      </c>
      <c r="I85" s="81">
        <v>42082</v>
      </c>
      <c r="J85" s="81">
        <v>42083</v>
      </c>
      <c r="K85" s="82" t="s">
        <v>477</v>
      </c>
      <c r="L85" s="82" t="s">
        <v>476</v>
      </c>
      <c r="M85" s="79">
        <v>831.45</v>
      </c>
      <c r="N85" s="79">
        <v>351</v>
      </c>
      <c r="O85" s="79">
        <f t="shared" si="1"/>
        <v>1182.45</v>
      </c>
      <c r="P85" s="79"/>
      <c r="Q85" s="79"/>
      <c r="R85" s="79"/>
      <c r="S85" s="160"/>
      <c r="T85" s="72">
        <v>1474</v>
      </c>
      <c r="W85" s="72"/>
      <c r="X85" s="92"/>
      <c r="Y85" s="93"/>
      <c r="Z85" s="92"/>
      <c r="AA85" s="94"/>
      <c r="AB85" s="95"/>
      <c r="AC85" s="95"/>
      <c r="AD85" s="95"/>
      <c r="AF85" s="61"/>
    </row>
    <row r="86" spans="1:32" s="51" customFormat="1" x14ac:dyDescent="0.25">
      <c r="A86" s="83">
        <v>0</v>
      </c>
      <c r="B86" s="81">
        <v>42073</v>
      </c>
      <c r="C86" s="80">
        <v>1</v>
      </c>
      <c r="D86" s="80">
        <v>1</v>
      </c>
      <c r="E86" s="82">
        <v>2015</v>
      </c>
      <c r="F86" s="159" t="s">
        <v>695</v>
      </c>
      <c r="G86" s="82" t="s">
        <v>75</v>
      </c>
      <c r="H86" s="82" t="s">
        <v>208</v>
      </c>
      <c r="I86" s="81">
        <v>42075</v>
      </c>
      <c r="J86" s="81">
        <v>42076</v>
      </c>
      <c r="K86" s="82" t="s">
        <v>116</v>
      </c>
      <c r="L86" s="82" t="s">
        <v>261</v>
      </c>
      <c r="M86" s="79">
        <v>1263.49</v>
      </c>
      <c r="N86" s="79">
        <v>409</v>
      </c>
      <c r="O86" s="79">
        <f t="shared" si="1"/>
        <v>1672.49</v>
      </c>
      <c r="P86" s="79"/>
      <c r="Q86" s="79"/>
      <c r="R86" s="79"/>
      <c r="S86" s="160"/>
      <c r="T86" s="72">
        <v>1521</v>
      </c>
      <c r="W86" s="72"/>
      <c r="X86" s="92"/>
      <c r="Y86" s="93"/>
      <c r="Z86" s="92"/>
      <c r="AA86" s="94"/>
      <c r="AB86" s="95"/>
      <c r="AC86" s="95"/>
      <c r="AD86" s="95"/>
      <c r="AF86" s="61"/>
    </row>
    <row r="87" spans="1:32" s="51" customFormat="1" x14ac:dyDescent="0.25">
      <c r="A87" s="83">
        <v>0</v>
      </c>
      <c r="B87" s="81">
        <v>42073</v>
      </c>
      <c r="C87" s="80">
        <v>1</v>
      </c>
      <c r="D87" s="80">
        <v>1</v>
      </c>
      <c r="E87" s="82">
        <v>2015</v>
      </c>
      <c r="F87" s="159" t="s">
        <v>695</v>
      </c>
      <c r="G87" s="82" t="s">
        <v>166</v>
      </c>
      <c r="H87" s="82" t="s">
        <v>169</v>
      </c>
      <c r="I87" s="81">
        <v>42075</v>
      </c>
      <c r="J87" s="81">
        <v>42076</v>
      </c>
      <c r="K87" s="82" t="s">
        <v>116</v>
      </c>
      <c r="L87" s="82" t="s">
        <v>186</v>
      </c>
      <c r="M87" s="79">
        <v>941.59</v>
      </c>
      <c r="N87" s="79">
        <v>640</v>
      </c>
      <c r="O87" s="79">
        <f t="shared" si="1"/>
        <v>1581.5900000000001</v>
      </c>
      <c r="P87" s="79"/>
      <c r="Q87" s="79"/>
      <c r="R87" s="79"/>
      <c r="S87" s="160"/>
      <c r="T87" s="72">
        <v>1522</v>
      </c>
      <c r="W87" s="72"/>
      <c r="X87" s="92"/>
      <c r="Y87" s="93"/>
      <c r="Z87" s="92"/>
      <c r="AA87" s="94"/>
      <c r="AB87" s="95"/>
      <c r="AC87" s="95"/>
      <c r="AD87" s="95"/>
      <c r="AF87" s="61"/>
    </row>
    <row r="88" spans="1:32" s="51" customFormat="1" x14ac:dyDescent="0.25">
      <c r="A88" s="83">
        <v>0</v>
      </c>
      <c r="B88" s="81">
        <v>42073</v>
      </c>
      <c r="C88" s="80">
        <v>1</v>
      </c>
      <c r="D88" s="80">
        <v>1</v>
      </c>
      <c r="E88" s="82">
        <v>2015</v>
      </c>
      <c r="F88" s="159" t="s">
        <v>695</v>
      </c>
      <c r="G88" s="82" t="s">
        <v>166</v>
      </c>
      <c r="H88" s="82" t="s">
        <v>167</v>
      </c>
      <c r="I88" s="81">
        <v>42076</v>
      </c>
      <c r="J88" s="81">
        <v>42076</v>
      </c>
      <c r="K88" s="82" t="s">
        <v>116</v>
      </c>
      <c r="L88" s="82" t="s">
        <v>186</v>
      </c>
      <c r="M88" s="79">
        <v>941.59</v>
      </c>
      <c r="N88" s="79">
        <v>320</v>
      </c>
      <c r="O88" s="79">
        <f t="shared" si="1"/>
        <v>1261.5900000000001</v>
      </c>
      <c r="P88" s="79"/>
      <c r="Q88" s="79"/>
      <c r="R88" s="79"/>
      <c r="S88" s="160"/>
      <c r="T88" s="72">
        <v>1523</v>
      </c>
      <c r="W88" s="72"/>
      <c r="X88" s="92"/>
      <c r="Y88" s="93"/>
      <c r="Z88" s="92"/>
      <c r="AA88" s="94"/>
      <c r="AB88" s="95"/>
      <c r="AC88" s="95"/>
      <c r="AD88" s="95"/>
      <c r="AF88" s="61"/>
    </row>
    <row r="89" spans="1:32" s="51" customFormat="1" x14ac:dyDescent="0.25">
      <c r="A89" s="83">
        <v>0</v>
      </c>
      <c r="B89" s="81">
        <v>42073</v>
      </c>
      <c r="C89" s="80">
        <v>1</v>
      </c>
      <c r="D89" s="80">
        <v>1</v>
      </c>
      <c r="E89" s="82">
        <v>2015</v>
      </c>
      <c r="F89" s="159" t="s">
        <v>695</v>
      </c>
      <c r="G89" s="82" t="s">
        <v>166</v>
      </c>
      <c r="H89" s="82" t="s">
        <v>168</v>
      </c>
      <c r="I89" s="81">
        <v>42076</v>
      </c>
      <c r="J89" s="81">
        <v>42076</v>
      </c>
      <c r="K89" s="82" t="s">
        <v>116</v>
      </c>
      <c r="L89" s="82" t="s">
        <v>186</v>
      </c>
      <c r="M89" s="79">
        <v>941.59</v>
      </c>
      <c r="N89" s="79">
        <v>320</v>
      </c>
      <c r="O89" s="79">
        <f t="shared" si="1"/>
        <v>1261.5900000000001</v>
      </c>
      <c r="P89" s="79"/>
      <c r="Q89" s="79"/>
      <c r="R89" s="79"/>
      <c r="S89" s="160"/>
      <c r="T89" s="72">
        <v>1524</v>
      </c>
      <c r="W89" s="72"/>
      <c r="X89" s="92"/>
      <c r="Y89" s="93"/>
      <c r="Z89" s="92"/>
      <c r="AA89" s="94"/>
      <c r="AB89" s="95"/>
      <c r="AC89" s="95"/>
      <c r="AD89" s="95"/>
      <c r="AF89" s="61"/>
    </row>
    <row r="90" spans="1:32" s="51" customFormat="1" x14ac:dyDescent="0.25">
      <c r="A90" s="83">
        <v>0</v>
      </c>
      <c r="B90" s="81">
        <v>42073</v>
      </c>
      <c r="C90" s="80">
        <v>1</v>
      </c>
      <c r="D90" s="80">
        <v>1</v>
      </c>
      <c r="E90" s="82">
        <v>2015</v>
      </c>
      <c r="F90" s="159" t="s">
        <v>695</v>
      </c>
      <c r="G90" s="82" t="s">
        <v>75</v>
      </c>
      <c r="H90" s="82" t="s">
        <v>210</v>
      </c>
      <c r="I90" s="81">
        <v>42075</v>
      </c>
      <c r="J90" s="81">
        <v>42076</v>
      </c>
      <c r="K90" s="82" t="s">
        <v>116</v>
      </c>
      <c r="L90" s="82" t="s">
        <v>478</v>
      </c>
      <c r="M90" s="79">
        <v>1241.05</v>
      </c>
      <c r="N90" s="79">
        <v>640</v>
      </c>
      <c r="O90" s="79">
        <f t="shared" si="1"/>
        <v>1881.05</v>
      </c>
      <c r="P90" s="79"/>
      <c r="Q90" s="79"/>
      <c r="R90" s="79"/>
      <c r="S90" s="160"/>
      <c r="T90" s="72">
        <v>1525</v>
      </c>
      <c r="W90" s="72"/>
      <c r="X90" s="92"/>
      <c r="Y90" s="93"/>
      <c r="Z90" s="92"/>
      <c r="AA90" s="94"/>
      <c r="AB90" s="95"/>
      <c r="AC90" s="95"/>
      <c r="AD90" s="95"/>
      <c r="AF90" s="61"/>
    </row>
    <row r="91" spans="1:32" s="51" customFormat="1" x14ac:dyDescent="0.25">
      <c r="A91" s="83">
        <v>0</v>
      </c>
      <c r="B91" s="81">
        <v>42073</v>
      </c>
      <c r="C91" s="80">
        <v>1</v>
      </c>
      <c r="D91" s="80">
        <v>1</v>
      </c>
      <c r="E91" s="82">
        <v>2015</v>
      </c>
      <c r="F91" s="159" t="s">
        <v>695</v>
      </c>
      <c r="G91" s="82" t="s">
        <v>75</v>
      </c>
      <c r="H91" s="82" t="s">
        <v>358</v>
      </c>
      <c r="I91" s="81">
        <v>42075</v>
      </c>
      <c r="J91" s="81">
        <v>42076</v>
      </c>
      <c r="K91" s="82" t="s">
        <v>116</v>
      </c>
      <c r="L91" s="82" t="s">
        <v>479</v>
      </c>
      <c r="M91" s="79">
        <v>941.88</v>
      </c>
      <c r="N91" s="79">
        <v>640</v>
      </c>
      <c r="O91" s="79">
        <f t="shared" si="1"/>
        <v>1581.88</v>
      </c>
      <c r="P91" s="79"/>
      <c r="Q91" s="79"/>
      <c r="R91" s="79"/>
      <c r="S91" s="160"/>
      <c r="T91" s="72">
        <v>1526</v>
      </c>
      <c r="W91" s="72"/>
      <c r="X91" s="92"/>
      <c r="Y91" s="93"/>
      <c r="Z91" s="92"/>
      <c r="AA91" s="94"/>
      <c r="AB91" s="95"/>
      <c r="AC91" s="95"/>
      <c r="AD91" s="95"/>
      <c r="AF91" s="61"/>
    </row>
    <row r="92" spans="1:32" s="51" customFormat="1" ht="15" customHeight="1" x14ac:dyDescent="0.25">
      <c r="A92" s="83">
        <v>9</v>
      </c>
      <c r="B92" s="81">
        <v>42074</v>
      </c>
      <c r="C92" s="80">
        <v>1</v>
      </c>
      <c r="D92" s="80">
        <v>2</v>
      </c>
      <c r="E92" s="82">
        <v>2015</v>
      </c>
      <c r="F92" s="159" t="s">
        <v>695</v>
      </c>
      <c r="G92" s="82" t="s">
        <v>73</v>
      </c>
      <c r="H92" s="82" t="s">
        <v>57</v>
      </c>
      <c r="I92" s="81">
        <v>42074</v>
      </c>
      <c r="J92" s="81">
        <v>42074</v>
      </c>
      <c r="K92" s="82" t="s">
        <v>480</v>
      </c>
      <c r="L92" s="82" t="s">
        <v>93</v>
      </c>
      <c r="M92" s="79">
        <v>120</v>
      </c>
      <c r="N92" s="79">
        <v>320</v>
      </c>
      <c r="O92" s="79">
        <f t="shared" si="1"/>
        <v>440</v>
      </c>
      <c r="P92" s="79"/>
      <c r="Q92" s="79"/>
      <c r="R92" s="79"/>
      <c r="S92" s="160"/>
      <c r="T92" s="72">
        <v>1527</v>
      </c>
      <c r="W92" s="72"/>
      <c r="X92" s="92"/>
      <c r="Y92" s="93"/>
      <c r="Z92" s="92"/>
      <c r="AA92" s="94"/>
      <c r="AB92" s="95"/>
      <c r="AC92" s="95"/>
      <c r="AD92" s="95"/>
      <c r="AF92" s="61"/>
    </row>
    <row r="93" spans="1:32" s="51" customFormat="1" x14ac:dyDescent="0.25">
      <c r="A93" s="83">
        <v>9</v>
      </c>
      <c r="B93" s="81">
        <v>42074</v>
      </c>
      <c r="C93" s="80">
        <v>1</v>
      </c>
      <c r="D93" s="80">
        <v>1</v>
      </c>
      <c r="E93" s="82">
        <v>2015</v>
      </c>
      <c r="F93" s="159" t="s">
        <v>695</v>
      </c>
      <c r="G93" s="82" t="s">
        <v>73</v>
      </c>
      <c r="H93" s="82" t="s">
        <v>57</v>
      </c>
      <c r="I93" s="81">
        <v>42075</v>
      </c>
      <c r="J93" s="81">
        <v>42076</v>
      </c>
      <c r="K93" s="82" t="s">
        <v>461</v>
      </c>
      <c r="L93" s="82" t="s">
        <v>98</v>
      </c>
      <c r="M93" s="79">
        <v>1260</v>
      </c>
      <c r="N93" s="79"/>
      <c r="O93" s="79">
        <f t="shared" si="1"/>
        <v>1260</v>
      </c>
      <c r="P93" s="79"/>
      <c r="Q93" s="79"/>
      <c r="R93" s="79"/>
      <c r="S93" s="160"/>
      <c r="T93" s="72">
        <v>1528</v>
      </c>
      <c r="W93" s="72"/>
      <c r="X93" s="92"/>
      <c r="Y93" s="93"/>
      <c r="Z93" s="92"/>
      <c r="AA93" s="94"/>
      <c r="AB93" s="95"/>
      <c r="AC93" s="95"/>
      <c r="AD93" s="95"/>
      <c r="AF93" s="61"/>
    </row>
    <row r="94" spans="1:32" s="51" customFormat="1" ht="15" customHeight="1" x14ac:dyDescent="0.25">
      <c r="A94" s="83">
        <v>9</v>
      </c>
      <c r="B94" s="81">
        <v>42074</v>
      </c>
      <c r="C94" s="80">
        <v>1</v>
      </c>
      <c r="D94" s="80">
        <v>2</v>
      </c>
      <c r="E94" s="82">
        <v>2015</v>
      </c>
      <c r="F94" s="159" t="s">
        <v>695</v>
      </c>
      <c r="G94" s="82" t="s">
        <v>73</v>
      </c>
      <c r="H94" s="82" t="s">
        <v>57</v>
      </c>
      <c r="I94" s="81">
        <v>42075</v>
      </c>
      <c r="J94" s="81">
        <v>42076</v>
      </c>
      <c r="K94" s="82" t="s">
        <v>461</v>
      </c>
      <c r="L94" s="82" t="s">
        <v>98</v>
      </c>
      <c r="M94" s="79">
        <v>50</v>
      </c>
      <c r="N94" s="79">
        <v>320</v>
      </c>
      <c r="O94" s="79">
        <f t="shared" si="1"/>
        <v>370</v>
      </c>
      <c r="P94" s="79"/>
      <c r="Q94" s="79"/>
      <c r="R94" s="79"/>
      <c r="S94" s="160"/>
      <c r="T94" s="72">
        <v>1528</v>
      </c>
      <c r="W94" s="72"/>
      <c r="X94" s="92"/>
      <c r="Y94" s="93"/>
      <c r="Z94" s="92"/>
      <c r="AA94" s="94"/>
      <c r="AB94" s="95"/>
      <c r="AC94" s="95"/>
      <c r="AD94" s="95"/>
      <c r="AF94" s="61"/>
    </row>
    <row r="95" spans="1:32" s="51" customFormat="1" x14ac:dyDescent="0.25">
      <c r="A95" s="83">
        <v>0</v>
      </c>
      <c r="B95" s="81">
        <v>42074</v>
      </c>
      <c r="C95" s="80">
        <v>1</v>
      </c>
      <c r="D95" s="80">
        <v>1</v>
      </c>
      <c r="E95" s="82">
        <v>2015</v>
      </c>
      <c r="F95" s="159" t="s">
        <v>695</v>
      </c>
      <c r="G95" s="82" t="s">
        <v>76</v>
      </c>
      <c r="H95" s="82" t="s">
        <v>35</v>
      </c>
      <c r="I95" s="81">
        <v>42074</v>
      </c>
      <c r="J95" s="81">
        <v>42075</v>
      </c>
      <c r="K95" s="82" t="s">
        <v>454</v>
      </c>
      <c r="L95" s="82" t="s">
        <v>481</v>
      </c>
      <c r="M95" s="79">
        <v>1260.5</v>
      </c>
      <c r="N95" s="79">
        <v>418.9</v>
      </c>
      <c r="O95" s="79">
        <f t="shared" si="1"/>
        <v>1679.4</v>
      </c>
      <c r="P95" s="79"/>
      <c r="Q95" s="79"/>
      <c r="R95" s="79"/>
      <c r="S95" s="160"/>
      <c r="T95" s="72">
        <v>1529</v>
      </c>
      <c r="W95" s="72"/>
      <c r="X95" s="92"/>
      <c r="Y95" s="93"/>
      <c r="Z95" s="92"/>
      <c r="AA95" s="94"/>
      <c r="AB95" s="95"/>
      <c r="AC95" s="95"/>
      <c r="AD95" s="95"/>
      <c r="AF95" s="61"/>
    </row>
    <row r="96" spans="1:32" s="51" customFormat="1" ht="15" customHeight="1" x14ac:dyDescent="0.25">
      <c r="A96" s="83">
        <v>9</v>
      </c>
      <c r="B96" s="81">
        <v>42074</v>
      </c>
      <c r="C96" s="80">
        <v>1</v>
      </c>
      <c r="D96" s="80">
        <v>2</v>
      </c>
      <c r="E96" s="82">
        <v>2015</v>
      </c>
      <c r="F96" s="159" t="s">
        <v>695</v>
      </c>
      <c r="G96" s="82" t="s">
        <v>77</v>
      </c>
      <c r="H96" s="82" t="s">
        <v>482</v>
      </c>
      <c r="I96" s="81">
        <v>42080</v>
      </c>
      <c r="J96" s="81">
        <v>42083</v>
      </c>
      <c r="K96" s="82" t="s">
        <v>483</v>
      </c>
      <c r="L96" s="82" t="s">
        <v>255</v>
      </c>
      <c r="M96" s="79">
        <v>100</v>
      </c>
      <c r="N96" s="79">
        <v>1080</v>
      </c>
      <c r="O96" s="79">
        <f t="shared" si="1"/>
        <v>1180</v>
      </c>
      <c r="P96" s="79"/>
      <c r="Q96" s="79"/>
      <c r="R96" s="79"/>
      <c r="S96" s="160"/>
      <c r="T96" s="72">
        <v>1530</v>
      </c>
      <c r="W96" s="72"/>
      <c r="X96" s="92"/>
      <c r="Y96" s="93"/>
      <c r="Z96" s="92"/>
      <c r="AA96" s="94"/>
      <c r="AB96" s="95"/>
      <c r="AC96" s="95"/>
      <c r="AD96" s="95"/>
      <c r="AF96" s="61"/>
    </row>
    <row r="97" spans="1:32" s="51" customFormat="1" ht="15" customHeight="1" x14ac:dyDescent="0.25">
      <c r="A97" s="83">
        <v>9</v>
      </c>
      <c r="B97" s="81">
        <v>42074</v>
      </c>
      <c r="C97" s="80">
        <v>1</v>
      </c>
      <c r="D97" s="80">
        <v>2</v>
      </c>
      <c r="E97" s="82">
        <v>2015</v>
      </c>
      <c r="F97" s="159" t="s">
        <v>695</v>
      </c>
      <c r="G97" s="82" t="s">
        <v>77</v>
      </c>
      <c r="H97" s="82" t="s">
        <v>484</v>
      </c>
      <c r="I97" s="81">
        <v>42080</v>
      </c>
      <c r="J97" s="81">
        <v>42083</v>
      </c>
      <c r="K97" s="82" t="s">
        <v>483</v>
      </c>
      <c r="L97" s="82" t="s">
        <v>255</v>
      </c>
      <c r="M97" s="79">
        <v>100</v>
      </c>
      <c r="N97" s="79">
        <v>1080</v>
      </c>
      <c r="O97" s="79">
        <f t="shared" si="1"/>
        <v>1180</v>
      </c>
      <c r="P97" s="79"/>
      <c r="Q97" s="79"/>
      <c r="R97" s="79"/>
      <c r="S97" s="160"/>
      <c r="T97" s="72">
        <v>1532</v>
      </c>
      <c r="W97" s="72"/>
      <c r="X97" s="92"/>
      <c r="Y97" s="93"/>
      <c r="Z97" s="92"/>
      <c r="AA97" s="94"/>
      <c r="AB97" s="95"/>
      <c r="AC97" s="95"/>
      <c r="AD97" s="95"/>
      <c r="AF97" s="61"/>
    </row>
    <row r="98" spans="1:32" s="51" customFormat="1" x14ac:dyDescent="0.25">
      <c r="A98" s="83">
        <v>0</v>
      </c>
      <c r="B98" s="81">
        <v>42074</v>
      </c>
      <c r="C98" s="80">
        <v>1</v>
      </c>
      <c r="D98" s="80">
        <v>1</v>
      </c>
      <c r="E98" s="82">
        <v>2015</v>
      </c>
      <c r="F98" s="159" t="s">
        <v>695</v>
      </c>
      <c r="G98" s="82" t="s">
        <v>72</v>
      </c>
      <c r="H98" s="82" t="s">
        <v>485</v>
      </c>
      <c r="I98" s="81">
        <v>42075</v>
      </c>
      <c r="J98" s="81">
        <v>42076</v>
      </c>
      <c r="K98" s="82" t="s">
        <v>116</v>
      </c>
      <c r="L98" s="82" t="s">
        <v>443</v>
      </c>
      <c r="M98" s="79">
        <v>1036.7</v>
      </c>
      <c r="N98" s="79">
        <v>473.3</v>
      </c>
      <c r="O98" s="79">
        <f t="shared" si="1"/>
        <v>1510</v>
      </c>
      <c r="P98" s="79"/>
      <c r="Q98" s="79"/>
      <c r="R98" s="79"/>
      <c r="S98" s="160"/>
      <c r="T98" s="72">
        <v>1534</v>
      </c>
      <c r="W98" s="72"/>
      <c r="X98" s="92"/>
      <c r="Y98" s="93"/>
      <c r="Z98" s="92"/>
      <c r="AA98" s="94"/>
      <c r="AB98" s="95"/>
      <c r="AC98" s="95"/>
      <c r="AD98" s="95"/>
      <c r="AF98" s="61"/>
    </row>
    <row r="99" spans="1:32" s="51" customFormat="1" x14ac:dyDescent="0.25">
      <c r="A99" s="83">
        <v>0</v>
      </c>
      <c r="B99" s="81">
        <v>42074</v>
      </c>
      <c r="C99" s="80">
        <v>1</v>
      </c>
      <c r="D99" s="80">
        <v>1</v>
      </c>
      <c r="E99" s="82">
        <v>2015</v>
      </c>
      <c r="F99" s="159" t="s">
        <v>695</v>
      </c>
      <c r="G99" s="82" t="s">
        <v>76</v>
      </c>
      <c r="H99" s="82" t="s">
        <v>486</v>
      </c>
      <c r="I99" s="81">
        <v>42074</v>
      </c>
      <c r="J99" s="81">
        <v>42076</v>
      </c>
      <c r="K99" s="82" t="s">
        <v>129</v>
      </c>
      <c r="L99" s="82" t="s">
        <v>487</v>
      </c>
      <c r="M99" s="79">
        <v>758.26</v>
      </c>
      <c r="N99" s="79">
        <v>691.11</v>
      </c>
      <c r="O99" s="79">
        <f t="shared" si="1"/>
        <v>1449.37</v>
      </c>
      <c r="P99" s="79"/>
      <c r="Q99" s="79"/>
      <c r="R99" s="79"/>
      <c r="S99" s="160"/>
      <c r="T99" s="72">
        <v>1535</v>
      </c>
      <c r="W99" s="72"/>
      <c r="X99" s="92"/>
      <c r="Y99" s="93"/>
      <c r="Z99" s="92"/>
      <c r="AA99" s="94"/>
      <c r="AB99" s="95"/>
      <c r="AC99" s="95"/>
      <c r="AD99" s="95"/>
      <c r="AF99" s="61"/>
    </row>
    <row r="100" spans="1:32" s="51" customFormat="1" x14ac:dyDescent="0.25">
      <c r="A100" s="83">
        <v>0</v>
      </c>
      <c r="B100" s="81">
        <v>42074</v>
      </c>
      <c r="C100" s="80">
        <v>1</v>
      </c>
      <c r="D100" s="80">
        <v>1</v>
      </c>
      <c r="E100" s="82">
        <v>2015</v>
      </c>
      <c r="F100" s="159" t="s">
        <v>695</v>
      </c>
      <c r="G100" s="82" t="s">
        <v>72</v>
      </c>
      <c r="H100" s="82" t="s">
        <v>181</v>
      </c>
      <c r="I100" s="81">
        <v>42076</v>
      </c>
      <c r="J100" s="81">
        <v>42076</v>
      </c>
      <c r="K100" s="82" t="s">
        <v>116</v>
      </c>
      <c r="L100" s="82" t="s">
        <v>443</v>
      </c>
      <c r="M100" s="79">
        <v>1164.73</v>
      </c>
      <c r="N100" s="79">
        <v>161.30000000000001</v>
      </c>
      <c r="O100" s="79">
        <f t="shared" si="1"/>
        <v>1326.03</v>
      </c>
      <c r="P100" s="79"/>
      <c r="Q100" s="79"/>
      <c r="R100" s="79"/>
      <c r="S100" s="160"/>
      <c r="T100" s="72">
        <v>1536</v>
      </c>
      <c r="W100" s="72"/>
      <c r="X100" s="92"/>
      <c r="Y100" s="93"/>
      <c r="Z100" s="92"/>
      <c r="AA100" s="94"/>
      <c r="AB100" s="95"/>
      <c r="AC100" s="95"/>
      <c r="AD100" s="95"/>
      <c r="AF100" s="61"/>
    </row>
    <row r="101" spans="1:32" s="51" customFormat="1" x14ac:dyDescent="0.25">
      <c r="A101" s="83">
        <v>0</v>
      </c>
      <c r="B101" s="81">
        <v>42074</v>
      </c>
      <c r="C101" s="80">
        <v>1</v>
      </c>
      <c r="D101" s="80">
        <v>1</v>
      </c>
      <c r="E101" s="82">
        <v>2015</v>
      </c>
      <c r="F101" s="159" t="s">
        <v>695</v>
      </c>
      <c r="G101" s="82" t="s">
        <v>74</v>
      </c>
      <c r="H101" s="82" t="s">
        <v>488</v>
      </c>
      <c r="I101" s="81">
        <v>42079</v>
      </c>
      <c r="J101" s="81">
        <v>42079</v>
      </c>
      <c r="K101" s="82" t="s">
        <v>129</v>
      </c>
      <c r="L101" s="82" t="s">
        <v>389</v>
      </c>
      <c r="M101" s="79">
        <v>867.75</v>
      </c>
      <c r="N101" s="79">
        <v>169.86</v>
      </c>
      <c r="O101" s="79">
        <f t="shared" si="1"/>
        <v>1037.6100000000001</v>
      </c>
      <c r="P101" s="79"/>
      <c r="Q101" s="79"/>
      <c r="R101" s="79"/>
      <c r="S101" s="160"/>
      <c r="T101" s="72">
        <v>1537</v>
      </c>
      <c r="W101" s="72"/>
      <c r="X101" s="92"/>
      <c r="Y101" s="93"/>
      <c r="Z101" s="92"/>
      <c r="AA101" s="94"/>
      <c r="AB101" s="95"/>
      <c r="AC101" s="95"/>
      <c r="AD101" s="95"/>
      <c r="AF101" s="61"/>
    </row>
    <row r="102" spans="1:32" s="51" customFormat="1" ht="15" customHeight="1" x14ac:dyDescent="0.25">
      <c r="A102" s="83">
        <v>0</v>
      </c>
      <c r="B102" s="81">
        <v>42074</v>
      </c>
      <c r="C102" s="80">
        <v>1</v>
      </c>
      <c r="D102" s="80">
        <v>2</v>
      </c>
      <c r="E102" s="82">
        <v>2015</v>
      </c>
      <c r="F102" s="159" t="s">
        <v>695</v>
      </c>
      <c r="G102" s="82" t="s">
        <v>70</v>
      </c>
      <c r="H102" s="82" t="s">
        <v>45</v>
      </c>
      <c r="I102" s="81">
        <v>42075</v>
      </c>
      <c r="J102" s="81">
        <v>42076</v>
      </c>
      <c r="K102" s="82" t="s">
        <v>490</v>
      </c>
      <c r="L102" s="82" t="s">
        <v>489</v>
      </c>
      <c r="M102" s="79">
        <v>100</v>
      </c>
      <c r="N102" s="79">
        <v>320</v>
      </c>
      <c r="O102" s="79">
        <f t="shared" si="1"/>
        <v>420</v>
      </c>
      <c r="P102" s="79"/>
      <c r="Q102" s="79"/>
      <c r="R102" s="79"/>
      <c r="S102" s="160"/>
      <c r="T102" s="72">
        <v>1538</v>
      </c>
      <c r="W102" s="72"/>
      <c r="X102" s="92"/>
      <c r="Y102" s="93"/>
      <c r="Z102" s="92"/>
      <c r="AA102" s="94"/>
      <c r="AB102" s="95"/>
      <c r="AC102" s="95"/>
      <c r="AD102" s="95"/>
      <c r="AF102" s="61"/>
    </row>
    <row r="103" spans="1:32" s="51" customFormat="1" x14ac:dyDescent="0.25">
      <c r="A103" s="83">
        <v>0</v>
      </c>
      <c r="B103" s="81">
        <v>42074</v>
      </c>
      <c r="C103" s="80">
        <v>1</v>
      </c>
      <c r="D103" s="80">
        <v>1</v>
      </c>
      <c r="E103" s="82">
        <v>2015</v>
      </c>
      <c r="F103" s="159" t="s">
        <v>695</v>
      </c>
      <c r="G103" s="82" t="s">
        <v>72</v>
      </c>
      <c r="H103" s="82" t="s">
        <v>263</v>
      </c>
      <c r="I103" s="81">
        <v>42075</v>
      </c>
      <c r="J103" s="81">
        <v>42076</v>
      </c>
      <c r="K103" s="82" t="s">
        <v>116</v>
      </c>
      <c r="L103" s="82" t="s">
        <v>443</v>
      </c>
      <c r="M103" s="79">
        <v>1036.7</v>
      </c>
      <c r="N103" s="79">
        <v>473.3</v>
      </c>
      <c r="O103" s="79">
        <f t="shared" si="1"/>
        <v>1510</v>
      </c>
      <c r="P103" s="79"/>
      <c r="Q103" s="79"/>
      <c r="R103" s="79"/>
      <c r="S103" s="160"/>
      <c r="T103" s="72">
        <v>1539</v>
      </c>
      <c r="W103" s="72"/>
      <c r="X103" s="92"/>
      <c r="Y103" s="93"/>
      <c r="Z103" s="92"/>
      <c r="AA103" s="94"/>
      <c r="AB103" s="95"/>
      <c r="AC103" s="95"/>
      <c r="AD103" s="95"/>
      <c r="AF103" s="61"/>
    </row>
    <row r="104" spans="1:32" s="51" customFormat="1" ht="15" customHeight="1" x14ac:dyDescent="0.25">
      <c r="A104" s="83">
        <v>9</v>
      </c>
      <c r="B104" s="81">
        <v>42074</v>
      </c>
      <c r="C104" s="80">
        <v>1</v>
      </c>
      <c r="D104" s="80">
        <v>2</v>
      </c>
      <c r="E104" s="82">
        <v>2015</v>
      </c>
      <c r="F104" s="159" t="s">
        <v>695</v>
      </c>
      <c r="G104" s="82" t="s">
        <v>78</v>
      </c>
      <c r="H104" s="82" t="s">
        <v>265</v>
      </c>
      <c r="I104" s="81">
        <v>42074</v>
      </c>
      <c r="J104" s="81">
        <v>42075</v>
      </c>
      <c r="K104" s="82" t="s">
        <v>128</v>
      </c>
      <c r="L104" s="82" t="s">
        <v>253</v>
      </c>
      <c r="M104" s="79">
        <v>150</v>
      </c>
      <c r="N104" s="79">
        <v>320</v>
      </c>
      <c r="O104" s="79">
        <f t="shared" si="1"/>
        <v>470</v>
      </c>
      <c r="P104" s="79"/>
      <c r="Q104" s="79"/>
      <c r="R104" s="79"/>
      <c r="S104" s="160"/>
      <c r="T104" s="72">
        <v>1540</v>
      </c>
      <c r="W104" s="72"/>
      <c r="X104" s="92"/>
      <c r="Y104" s="93"/>
      <c r="Z104" s="92"/>
      <c r="AA104" s="94"/>
      <c r="AB104" s="95"/>
      <c r="AC104" s="95"/>
      <c r="AD104" s="95"/>
      <c r="AF104" s="61"/>
    </row>
    <row r="105" spans="1:32" s="51" customFormat="1" ht="15" customHeight="1" x14ac:dyDescent="0.25">
      <c r="A105" s="83">
        <v>0</v>
      </c>
      <c r="B105" s="81">
        <v>42074</v>
      </c>
      <c r="C105" s="80">
        <v>1</v>
      </c>
      <c r="D105" s="80">
        <v>2</v>
      </c>
      <c r="E105" s="82">
        <v>2015</v>
      </c>
      <c r="F105" s="159" t="s">
        <v>695</v>
      </c>
      <c r="G105" s="82" t="s">
        <v>85</v>
      </c>
      <c r="H105" s="82" t="s">
        <v>285</v>
      </c>
      <c r="I105" s="81">
        <v>42076</v>
      </c>
      <c r="J105" s="81">
        <v>42076</v>
      </c>
      <c r="K105" s="82" t="s">
        <v>492</v>
      </c>
      <c r="L105" s="82" t="s">
        <v>491</v>
      </c>
      <c r="M105" s="79">
        <v>500</v>
      </c>
      <c r="N105" s="79">
        <v>159</v>
      </c>
      <c r="O105" s="79">
        <f t="shared" si="1"/>
        <v>659</v>
      </c>
      <c r="P105" s="79"/>
      <c r="Q105" s="79"/>
      <c r="R105" s="79"/>
      <c r="S105" s="160"/>
      <c r="T105" s="72">
        <v>1543</v>
      </c>
      <c r="W105" s="72"/>
      <c r="X105" s="92"/>
      <c r="Y105" s="93"/>
      <c r="Z105" s="92"/>
      <c r="AA105" s="94"/>
      <c r="AB105" s="95"/>
      <c r="AC105" s="95"/>
      <c r="AD105" s="95"/>
      <c r="AF105" s="61"/>
    </row>
    <row r="106" spans="1:32" s="51" customFormat="1" ht="15" customHeight="1" x14ac:dyDescent="0.25">
      <c r="A106" s="83">
        <v>0</v>
      </c>
      <c r="B106" s="81">
        <v>42074</v>
      </c>
      <c r="C106" s="80">
        <v>1</v>
      </c>
      <c r="D106" s="80">
        <v>2</v>
      </c>
      <c r="E106" s="82">
        <v>2015</v>
      </c>
      <c r="F106" s="159" t="s">
        <v>695</v>
      </c>
      <c r="G106" s="82" t="s">
        <v>85</v>
      </c>
      <c r="H106" s="82" t="s">
        <v>195</v>
      </c>
      <c r="I106" s="81">
        <v>42078</v>
      </c>
      <c r="J106" s="81">
        <v>42082</v>
      </c>
      <c r="K106" s="82" t="s">
        <v>494</v>
      </c>
      <c r="L106" s="82" t="s">
        <v>493</v>
      </c>
      <c r="M106" s="79">
        <v>480</v>
      </c>
      <c r="N106" s="79">
        <v>1253</v>
      </c>
      <c r="O106" s="79">
        <f t="shared" si="1"/>
        <v>1733</v>
      </c>
      <c r="P106" s="79"/>
      <c r="Q106" s="79"/>
      <c r="R106" s="79"/>
      <c r="S106" s="160"/>
      <c r="T106" s="72">
        <v>1559</v>
      </c>
      <c r="W106" s="72"/>
      <c r="X106" s="92"/>
      <c r="Y106" s="93"/>
      <c r="Z106" s="92"/>
      <c r="AA106" s="94"/>
      <c r="AB106" s="95"/>
      <c r="AC106" s="95"/>
      <c r="AD106" s="95"/>
      <c r="AF106" s="61"/>
    </row>
    <row r="107" spans="1:32" s="51" customFormat="1" x14ac:dyDescent="0.25">
      <c r="A107" s="83">
        <v>9</v>
      </c>
      <c r="B107" s="81">
        <v>42075</v>
      </c>
      <c r="C107" s="80">
        <v>1</v>
      </c>
      <c r="D107" s="80">
        <v>1</v>
      </c>
      <c r="E107" s="82">
        <v>2015</v>
      </c>
      <c r="F107" s="159" t="s">
        <v>695</v>
      </c>
      <c r="G107" s="82" t="s">
        <v>76</v>
      </c>
      <c r="H107" s="82" t="s">
        <v>495</v>
      </c>
      <c r="I107" s="81">
        <v>42075</v>
      </c>
      <c r="J107" s="81">
        <v>42077</v>
      </c>
      <c r="K107" s="82" t="s">
        <v>497</v>
      </c>
      <c r="L107" s="82" t="s">
        <v>496</v>
      </c>
      <c r="M107" s="41">
        <v>750.64</v>
      </c>
      <c r="N107" s="79"/>
      <c r="O107" s="79">
        <f t="shared" si="1"/>
        <v>750.64</v>
      </c>
      <c r="P107" s="41"/>
      <c r="Q107" s="41"/>
      <c r="R107" s="41"/>
      <c r="S107" s="160"/>
      <c r="T107" s="72">
        <v>1567</v>
      </c>
      <c r="W107" s="72"/>
      <c r="X107" s="92"/>
      <c r="Y107" s="93"/>
      <c r="Z107" s="73"/>
      <c r="AB107" s="74"/>
      <c r="AC107" s="74"/>
      <c r="AF107" s="61"/>
    </row>
    <row r="108" spans="1:32" s="51" customFormat="1" ht="15" customHeight="1" x14ac:dyDescent="0.25">
      <c r="A108" s="83" t="s">
        <v>683</v>
      </c>
      <c r="B108" s="81">
        <v>42075</v>
      </c>
      <c r="C108" s="80">
        <v>1</v>
      </c>
      <c r="D108" s="80">
        <v>2</v>
      </c>
      <c r="E108" s="82">
        <v>2015</v>
      </c>
      <c r="F108" s="159" t="s">
        <v>695</v>
      </c>
      <c r="G108" s="82" t="s">
        <v>76</v>
      </c>
      <c r="H108" s="82" t="s">
        <v>495</v>
      </c>
      <c r="I108" s="81">
        <v>42075</v>
      </c>
      <c r="J108" s="81">
        <v>42077</v>
      </c>
      <c r="K108" s="82" t="s">
        <v>497</v>
      </c>
      <c r="L108" s="82" t="s">
        <v>496</v>
      </c>
      <c r="M108" s="41">
        <v>90</v>
      </c>
      <c r="N108" s="79">
        <v>644.44000000000005</v>
      </c>
      <c r="O108" s="79">
        <f t="shared" si="1"/>
        <v>734.44</v>
      </c>
      <c r="P108" s="41"/>
      <c r="Q108" s="41"/>
      <c r="R108" s="41"/>
      <c r="S108" s="160"/>
      <c r="T108" s="72">
        <v>1567</v>
      </c>
      <c r="W108" s="72"/>
      <c r="X108" s="92"/>
      <c r="Y108" s="93"/>
      <c r="Z108" s="73"/>
      <c r="AB108" s="74"/>
      <c r="AC108" s="74"/>
      <c r="AF108" s="61"/>
    </row>
    <row r="109" spans="1:32" s="51" customFormat="1" x14ac:dyDescent="0.25">
      <c r="A109" s="83">
        <v>0</v>
      </c>
      <c r="B109" s="81">
        <v>42075</v>
      </c>
      <c r="C109" s="80">
        <v>1</v>
      </c>
      <c r="D109" s="80">
        <v>1</v>
      </c>
      <c r="E109" s="82">
        <v>2015</v>
      </c>
      <c r="F109" s="159" t="s">
        <v>695</v>
      </c>
      <c r="G109" s="82" t="s">
        <v>72</v>
      </c>
      <c r="H109" s="82" t="s">
        <v>498</v>
      </c>
      <c r="I109" s="81">
        <v>42077</v>
      </c>
      <c r="J109" s="81">
        <v>42078</v>
      </c>
      <c r="K109" s="82" t="s">
        <v>130</v>
      </c>
      <c r="L109" s="82" t="s">
        <v>489</v>
      </c>
      <c r="M109" s="79">
        <v>798.21</v>
      </c>
      <c r="N109" s="79">
        <v>325.5</v>
      </c>
      <c r="O109" s="79">
        <f t="shared" si="1"/>
        <v>1123.71</v>
      </c>
      <c r="P109" s="79"/>
      <c r="Q109" s="79"/>
      <c r="R109" s="79"/>
      <c r="S109" s="160"/>
      <c r="T109" s="72">
        <v>1569</v>
      </c>
      <c r="W109" s="72"/>
      <c r="X109" s="92"/>
      <c r="Y109" s="93"/>
      <c r="Z109" s="92"/>
      <c r="AA109" s="94"/>
      <c r="AB109" s="95"/>
      <c r="AC109" s="95"/>
      <c r="AD109" s="95"/>
      <c r="AF109" s="61"/>
    </row>
    <row r="110" spans="1:32" s="51" customFormat="1" x14ac:dyDescent="0.25">
      <c r="A110" s="83">
        <v>0</v>
      </c>
      <c r="B110" s="81">
        <v>42075</v>
      </c>
      <c r="C110" s="80">
        <v>1</v>
      </c>
      <c r="D110" s="80">
        <v>1</v>
      </c>
      <c r="E110" s="82">
        <v>2015</v>
      </c>
      <c r="F110" s="159" t="s">
        <v>695</v>
      </c>
      <c r="G110" s="82" t="s">
        <v>72</v>
      </c>
      <c r="H110" s="82" t="s">
        <v>15</v>
      </c>
      <c r="I110" s="81">
        <v>42075</v>
      </c>
      <c r="J110" s="81">
        <v>42076</v>
      </c>
      <c r="K110" s="82" t="s">
        <v>116</v>
      </c>
      <c r="L110" s="82" t="s">
        <v>489</v>
      </c>
      <c r="M110" s="79">
        <v>1084.5899999999999</v>
      </c>
      <c r="N110" s="79">
        <v>640</v>
      </c>
      <c r="O110" s="79">
        <f t="shared" si="1"/>
        <v>1724.59</v>
      </c>
      <c r="P110" s="79"/>
      <c r="Q110" s="79"/>
      <c r="R110" s="79"/>
      <c r="S110" s="160"/>
      <c r="T110" s="72">
        <v>1570</v>
      </c>
      <c r="W110" s="72"/>
      <c r="X110" s="92"/>
      <c r="Y110" s="93"/>
      <c r="Z110" s="92"/>
      <c r="AA110" s="94"/>
      <c r="AB110" s="95"/>
      <c r="AC110" s="95"/>
      <c r="AD110" s="95"/>
      <c r="AF110" s="61"/>
    </row>
    <row r="111" spans="1:32" s="51" customFormat="1" ht="15" customHeight="1" x14ac:dyDescent="0.25">
      <c r="A111" s="83">
        <v>9</v>
      </c>
      <c r="B111" s="81">
        <v>42075</v>
      </c>
      <c r="C111" s="80">
        <v>1</v>
      </c>
      <c r="D111" s="80">
        <v>2</v>
      </c>
      <c r="E111" s="82">
        <v>2015</v>
      </c>
      <c r="F111" s="159" t="s">
        <v>695</v>
      </c>
      <c r="G111" s="82" t="s">
        <v>69</v>
      </c>
      <c r="H111" s="82" t="s">
        <v>393</v>
      </c>
      <c r="I111" s="81">
        <v>42076</v>
      </c>
      <c r="J111" s="81">
        <v>42076</v>
      </c>
      <c r="K111" s="82" t="s">
        <v>220</v>
      </c>
      <c r="L111" s="82" t="s">
        <v>332</v>
      </c>
      <c r="M111" s="79"/>
      <c r="N111" s="79">
        <v>320</v>
      </c>
      <c r="O111" s="79">
        <f t="shared" si="1"/>
        <v>320</v>
      </c>
      <c r="P111" s="79"/>
      <c r="Q111" s="79"/>
      <c r="R111" s="79"/>
      <c r="S111" s="160"/>
      <c r="T111" s="72">
        <v>1571</v>
      </c>
      <c r="W111" s="72"/>
      <c r="X111" s="92"/>
      <c r="Y111" s="93"/>
      <c r="Z111" s="92"/>
      <c r="AA111" s="94"/>
      <c r="AB111" s="95"/>
      <c r="AC111" s="95"/>
      <c r="AD111" s="95"/>
      <c r="AF111" s="61"/>
    </row>
    <row r="112" spans="1:32" s="51" customFormat="1" ht="15" customHeight="1" x14ac:dyDescent="0.25">
      <c r="A112" s="83">
        <v>9</v>
      </c>
      <c r="B112" s="81">
        <v>42075</v>
      </c>
      <c r="C112" s="80">
        <v>1</v>
      </c>
      <c r="D112" s="80">
        <v>2</v>
      </c>
      <c r="E112" s="82">
        <v>2015</v>
      </c>
      <c r="F112" s="159" t="s">
        <v>695</v>
      </c>
      <c r="G112" s="82" t="s">
        <v>69</v>
      </c>
      <c r="H112" s="82" t="s">
        <v>499</v>
      </c>
      <c r="I112" s="81">
        <v>42076</v>
      </c>
      <c r="J112" s="81">
        <v>42076</v>
      </c>
      <c r="K112" s="82" t="s">
        <v>220</v>
      </c>
      <c r="L112" s="82" t="s">
        <v>261</v>
      </c>
      <c r="M112" s="79">
        <v>450</v>
      </c>
      <c r="N112" s="79">
        <v>320</v>
      </c>
      <c r="O112" s="79">
        <f t="shared" si="1"/>
        <v>770</v>
      </c>
      <c r="P112" s="79"/>
      <c r="Q112" s="79"/>
      <c r="R112" s="79"/>
      <c r="S112" s="160"/>
      <c r="T112" s="72">
        <v>1572</v>
      </c>
      <c r="W112" s="72"/>
      <c r="X112" s="92"/>
      <c r="Y112" s="93"/>
      <c r="Z112" s="92"/>
      <c r="AA112" s="94"/>
      <c r="AB112" s="95"/>
      <c r="AC112" s="95"/>
      <c r="AD112" s="95"/>
      <c r="AF112" s="61"/>
    </row>
    <row r="113" spans="1:32" s="51" customFormat="1" x14ac:dyDescent="0.25">
      <c r="A113" s="83">
        <v>0</v>
      </c>
      <c r="B113" s="81">
        <v>42075</v>
      </c>
      <c r="C113" s="80">
        <v>1</v>
      </c>
      <c r="D113" s="80">
        <v>1</v>
      </c>
      <c r="E113" s="82">
        <v>2015</v>
      </c>
      <c r="F113" s="159" t="s">
        <v>695</v>
      </c>
      <c r="G113" s="82" t="s">
        <v>70</v>
      </c>
      <c r="H113" s="82" t="s">
        <v>174</v>
      </c>
      <c r="I113" s="81">
        <v>42088</v>
      </c>
      <c r="J113" s="81">
        <v>42091</v>
      </c>
      <c r="K113" s="82" t="s">
        <v>501</v>
      </c>
      <c r="L113" s="82" t="s">
        <v>500</v>
      </c>
      <c r="M113" s="79">
        <v>642.88</v>
      </c>
      <c r="N113" s="79">
        <v>920</v>
      </c>
      <c r="O113" s="79">
        <f t="shared" si="1"/>
        <v>1562.88</v>
      </c>
      <c r="P113" s="79"/>
      <c r="Q113" s="79"/>
      <c r="R113" s="79"/>
      <c r="S113" s="160"/>
      <c r="T113" s="72">
        <v>1573</v>
      </c>
      <c r="W113" s="72"/>
      <c r="X113" s="92"/>
      <c r="Y113" s="93"/>
      <c r="Z113" s="92"/>
      <c r="AA113" s="94"/>
      <c r="AB113" s="95"/>
      <c r="AC113" s="95"/>
      <c r="AD113" s="95"/>
      <c r="AF113" s="61"/>
    </row>
    <row r="114" spans="1:32" s="51" customFormat="1" x14ac:dyDescent="0.25">
      <c r="A114" s="83">
        <v>0</v>
      </c>
      <c r="B114" s="81">
        <v>42075</v>
      </c>
      <c r="C114" s="80">
        <v>1</v>
      </c>
      <c r="D114" s="80">
        <v>1</v>
      </c>
      <c r="E114" s="82">
        <v>2015</v>
      </c>
      <c r="F114" s="159" t="s">
        <v>695</v>
      </c>
      <c r="G114" s="82" t="s">
        <v>75</v>
      </c>
      <c r="H114" s="82" t="s">
        <v>502</v>
      </c>
      <c r="I114" s="81">
        <v>42075</v>
      </c>
      <c r="J114" s="81">
        <v>42075</v>
      </c>
      <c r="K114" s="82" t="s">
        <v>148</v>
      </c>
      <c r="L114" s="82" t="s">
        <v>503</v>
      </c>
      <c r="M114" s="79">
        <v>1293.1600000000001</v>
      </c>
      <c r="N114" s="79">
        <v>320</v>
      </c>
      <c r="O114" s="79">
        <f t="shared" si="1"/>
        <v>1613.16</v>
      </c>
      <c r="P114" s="79"/>
      <c r="Q114" s="79"/>
      <c r="R114" s="79"/>
      <c r="S114" s="160"/>
      <c r="T114" s="72">
        <v>1574</v>
      </c>
      <c r="W114" s="72"/>
      <c r="X114" s="92"/>
      <c r="Y114" s="93"/>
      <c r="Z114" s="92"/>
      <c r="AA114" s="94"/>
      <c r="AB114" s="95"/>
      <c r="AC114" s="95"/>
      <c r="AD114" s="95"/>
      <c r="AF114" s="61"/>
    </row>
    <row r="115" spans="1:32" s="51" customFormat="1" x14ac:dyDescent="0.25">
      <c r="A115" s="83">
        <v>0</v>
      </c>
      <c r="B115" s="81">
        <v>42075</v>
      </c>
      <c r="C115" s="80">
        <v>1</v>
      </c>
      <c r="D115" s="80">
        <v>1</v>
      </c>
      <c r="E115" s="82">
        <v>2015</v>
      </c>
      <c r="F115" s="159" t="s">
        <v>695</v>
      </c>
      <c r="G115" s="82" t="s">
        <v>75</v>
      </c>
      <c r="H115" s="82" t="s">
        <v>63</v>
      </c>
      <c r="I115" s="81">
        <v>42075</v>
      </c>
      <c r="J115" s="81">
        <v>42075</v>
      </c>
      <c r="K115" s="82" t="s">
        <v>148</v>
      </c>
      <c r="L115" s="82" t="s">
        <v>504</v>
      </c>
      <c r="M115" s="79">
        <v>1293.1600000000001</v>
      </c>
      <c r="N115" s="79">
        <v>320</v>
      </c>
      <c r="O115" s="79">
        <f t="shared" si="1"/>
        <v>1613.16</v>
      </c>
      <c r="P115" s="79"/>
      <c r="Q115" s="79"/>
      <c r="R115" s="79"/>
      <c r="S115" s="160"/>
      <c r="T115" s="72">
        <v>1575</v>
      </c>
      <c r="W115" s="72"/>
      <c r="X115" s="92"/>
      <c r="Y115" s="93"/>
      <c r="Z115" s="92"/>
      <c r="AA115" s="94"/>
      <c r="AB115" s="95"/>
      <c r="AC115" s="95"/>
      <c r="AD115" s="95"/>
      <c r="AF115" s="61"/>
    </row>
    <row r="116" spans="1:32" s="51" customFormat="1" x14ac:dyDescent="0.25">
      <c r="A116" s="83">
        <v>0</v>
      </c>
      <c r="B116" s="81">
        <v>42075</v>
      </c>
      <c r="C116" s="80">
        <v>1</v>
      </c>
      <c r="D116" s="80">
        <v>1</v>
      </c>
      <c r="E116" s="82">
        <v>2015</v>
      </c>
      <c r="F116" s="159" t="s">
        <v>695</v>
      </c>
      <c r="G116" s="82" t="s">
        <v>85</v>
      </c>
      <c r="H116" s="82" t="s">
        <v>391</v>
      </c>
      <c r="I116" s="81">
        <v>42086</v>
      </c>
      <c r="J116" s="81">
        <v>42090</v>
      </c>
      <c r="K116" s="82" t="s">
        <v>506</v>
      </c>
      <c r="L116" s="82" t="s">
        <v>505</v>
      </c>
      <c r="M116" s="79">
        <v>835.41</v>
      </c>
      <c r="N116" s="79"/>
      <c r="O116" s="79">
        <f t="shared" si="1"/>
        <v>835.41</v>
      </c>
      <c r="P116" s="79"/>
      <c r="Q116" s="79"/>
      <c r="R116" s="79"/>
      <c r="S116" s="160"/>
      <c r="T116" s="72">
        <v>1576</v>
      </c>
      <c r="W116" s="72"/>
      <c r="X116" s="92"/>
      <c r="Y116" s="93"/>
      <c r="Z116" s="92"/>
      <c r="AA116" s="94"/>
      <c r="AB116" s="95"/>
      <c r="AC116" s="95"/>
      <c r="AD116" s="95"/>
      <c r="AF116" s="61"/>
    </row>
    <row r="117" spans="1:32" s="51" customFormat="1" ht="15" customHeight="1" x14ac:dyDescent="0.25">
      <c r="A117" s="83">
        <v>0</v>
      </c>
      <c r="B117" s="81">
        <v>42075</v>
      </c>
      <c r="C117" s="80">
        <v>1</v>
      </c>
      <c r="D117" s="80">
        <v>2</v>
      </c>
      <c r="E117" s="82">
        <v>2015</v>
      </c>
      <c r="F117" s="159" t="s">
        <v>695</v>
      </c>
      <c r="G117" s="82" t="s">
        <v>85</v>
      </c>
      <c r="H117" s="82" t="s">
        <v>391</v>
      </c>
      <c r="I117" s="81">
        <v>42086</v>
      </c>
      <c r="J117" s="81">
        <v>42090</v>
      </c>
      <c r="K117" s="82" t="s">
        <v>506</v>
      </c>
      <c r="L117" s="82" t="s">
        <v>505</v>
      </c>
      <c r="M117" s="79">
        <v>2400</v>
      </c>
      <c r="N117" s="79">
        <v>1426</v>
      </c>
      <c r="O117" s="79">
        <f t="shared" si="1"/>
        <v>3826</v>
      </c>
      <c r="P117" s="79"/>
      <c r="Q117" s="79"/>
      <c r="R117" s="79"/>
      <c r="S117" s="160"/>
      <c r="T117" s="72">
        <v>1576</v>
      </c>
      <c r="W117" s="72"/>
      <c r="X117" s="92"/>
      <c r="Y117" s="93"/>
      <c r="Z117" s="92"/>
      <c r="AA117" s="94"/>
      <c r="AB117" s="95"/>
      <c r="AC117" s="95"/>
      <c r="AD117" s="95"/>
      <c r="AF117" s="61"/>
    </row>
    <row r="118" spans="1:32" s="51" customFormat="1" x14ac:dyDescent="0.25">
      <c r="A118" s="83">
        <v>0</v>
      </c>
      <c r="B118" s="81">
        <v>42075</v>
      </c>
      <c r="C118" s="80">
        <v>1</v>
      </c>
      <c r="D118" s="80">
        <v>1</v>
      </c>
      <c r="E118" s="82">
        <v>2015</v>
      </c>
      <c r="F118" s="159" t="s">
        <v>695</v>
      </c>
      <c r="G118" s="82" t="s">
        <v>74</v>
      </c>
      <c r="H118" s="82" t="s">
        <v>488</v>
      </c>
      <c r="I118" s="81">
        <v>42082</v>
      </c>
      <c r="J118" s="81">
        <v>42082</v>
      </c>
      <c r="K118" s="82" t="s">
        <v>130</v>
      </c>
      <c r="L118" s="82" t="s">
        <v>507</v>
      </c>
      <c r="M118" s="79">
        <v>838.88</v>
      </c>
      <c r="N118" s="79">
        <v>187.72</v>
      </c>
      <c r="O118" s="79">
        <f t="shared" si="1"/>
        <v>1026.5999999999999</v>
      </c>
      <c r="P118" s="79"/>
      <c r="Q118" s="79"/>
      <c r="R118" s="79"/>
      <c r="S118" s="160"/>
      <c r="T118" s="72">
        <v>1577</v>
      </c>
      <c r="W118" s="72"/>
      <c r="X118" s="92"/>
      <c r="Y118" s="93"/>
      <c r="Z118" s="92"/>
      <c r="AA118" s="94"/>
      <c r="AB118" s="95"/>
      <c r="AC118" s="95"/>
      <c r="AD118" s="95"/>
      <c r="AF118" s="61"/>
    </row>
    <row r="119" spans="1:32" s="51" customFormat="1" ht="15" customHeight="1" x14ac:dyDescent="0.25">
      <c r="A119" s="83">
        <v>9</v>
      </c>
      <c r="B119" s="81">
        <v>42075</v>
      </c>
      <c r="C119" s="80">
        <v>1</v>
      </c>
      <c r="D119" s="80">
        <v>2</v>
      </c>
      <c r="E119" s="82">
        <v>2015</v>
      </c>
      <c r="F119" s="159" t="s">
        <v>695</v>
      </c>
      <c r="G119" s="82" t="s">
        <v>78</v>
      </c>
      <c r="H119" s="82" t="s">
        <v>508</v>
      </c>
      <c r="I119" s="81">
        <v>42078</v>
      </c>
      <c r="J119" s="81">
        <v>42083</v>
      </c>
      <c r="K119" s="82" t="s">
        <v>509</v>
      </c>
      <c r="L119" s="82" t="s">
        <v>233</v>
      </c>
      <c r="M119" s="79">
        <v>400</v>
      </c>
      <c r="N119" s="79">
        <v>1640</v>
      </c>
      <c r="O119" s="79">
        <f t="shared" si="1"/>
        <v>2040</v>
      </c>
      <c r="P119" s="79"/>
      <c r="Q119" s="79"/>
      <c r="R119" s="79"/>
      <c r="S119" s="160"/>
      <c r="T119" s="72">
        <v>1578</v>
      </c>
      <c r="W119" s="72"/>
      <c r="X119" s="92"/>
      <c r="Y119" s="93"/>
      <c r="Z119" s="92"/>
      <c r="AA119" s="94"/>
      <c r="AB119" s="95"/>
      <c r="AC119" s="95"/>
      <c r="AD119" s="95"/>
      <c r="AF119" s="61"/>
    </row>
    <row r="120" spans="1:32" s="51" customFormat="1" ht="15" customHeight="1" x14ac:dyDescent="0.25">
      <c r="A120" s="83">
        <v>9</v>
      </c>
      <c r="B120" s="81">
        <v>42075</v>
      </c>
      <c r="C120" s="80">
        <v>1</v>
      </c>
      <c r="D120" s="80">
        <v>2</v>
      </c>
      <c r="E120" s="82">
        <v>2015</v>
      </c>
      <c r="F120" s="159" t="s">
        <v>695</v>
      </c>
      <c r="G120" s="82" t="s">
        <v>78</v>
      </c>
      <c r="H120" s="82" t="s">
        <v>511</v>
      </c>
      <c r="I120" s="81">
        <v>42078</v>
      </c>
      <c r="J120" s="81">
        <v>42083</v>
      </c>
      <c r="K120" s="82" t="s">
        <v>509</v>
      </c>
      <c r="L120" s="82" t="s">
        <v>233</v>
      </c>
      <c r="M120" s="79">
        <v>400</v>
      </c>
      <c r="N120" s="79">
        <v>1640</v>
      </c>
      <c r="O120" s="79">
        <f t="shared" si="1"/>
        <v>2040</v>
      </c>
      <c r="P120" s="79"/>
      <c r="Q120" s="79"/>
      <c r="R120" s="79"/>
      <c r="S120" s="160"/>
      <c r="T120" s="72">
        <v>1580</v>
      </c>
      <c r="W120" s="72"/>
      <c r="X120" s="92"/>
      <c r="Y120" s="93"/>
      <c r="Z120" s="92"/>
      <c r="AA120" s="94"/>
      <c r="AB120" s="95"/>
      <c r="AC120" s="95"/>
      <c r="AD120" s="95"/>
      <c r="AF120" s="61"/>
    </row>
    <row r="121" spans="1:32" s="51" customFormat="1" x14ac:dyDescent="0.25">
      <c r="A121" s="83">
        <v>9</v>
      </c>
      <c r="B121" s="81">
        <v>42075</v>
      </c>
      <c r="C121" s="80">
        <v>1</v>
      </c>
      <c r="D121" s="80">
        <v>1</v>
      </c>
      <c r="E121" s="82">
        <v>2015</v>
      </c>
      <c r="F121" s="159" t="s">
        <v>695</v>
      </c>
      <c r="G121" s="82" t="s">
        <v>78</v>
      </c>
      <c r="H121" s="82" t="s">
        <v>513</v>
      </c>
      <c r="I121" s="81">
        <v>42078</v>
      </c>
      <c r="J121" s="81">
        <v>42083</v>
      </c>
      <c r="K121" s="82" t="s">
        <v>510</v>
      </c>
      <c r="L121" s="82" t="s">
        <v>233</v>
      </c>
      <c r="M121" s="79">
        <v>564.51</v>
      </c>
      <c r="N121" s="79"/>
      <c r="O121" s="79">
        <f t="shared" si="1"/>
        <v>564.51</v>
      </c>
      <c r="P121" s="79"/>
      <c r="Q121" s="79"/>
      <c r="R121" s="79"/>
      <c r="S121" s="160"/>
      <c r="T121" s="72">
        <v>1586</v>
      </c>
      <c r="W121" s="72"/>
      <c r="X121" s="92"/>
      <c r="Y121" s="93"/>
      <c r="Z121" s="92"/>
      <c r="AA121" s="94"/>
      <c r="AB121" s="95"/>
      <c r="AC121" s="95"/>
      <c r="AD121" s="95"/>
      <c r="AF121" s="61"/>
    </row>
    <row r="122" spans="1:32" s="51" customFormat="1" ht="15" customHeight="1" x14ac:dyDescent="0.25">
      <c r="A122" s="83">
        <v>9</v>
      </c>
      <c r="B122" s="81">
        <v>42075</v>
      </c>
      <c r="C122" s="80">
        <v>1</v>
      </c>
      <c r="D122" s="80">
        <v>2</v>
      </c>
      <c r="E122" s="82">
        <v>2015</v>
      </c>
      <c r="F122" s="159" t="s">
        <v>695</v>
      </c>
      <c r="G122" s="82" t="s">
        <v>78</v>
      </c>
      <c r="H122" s="82" t="s">
        <v>513</v>
      </c>
      <c r="I122" s="81">
        <v>42078</v>
      </c>
      <c r="J122" s="81">
        <v>42083</v>
      </c>
      <c r="K122" s="82" t="s">
        <v>510</v>
      </c>
      <c r="L122" s="82" t="s">
        <v>233</v>
      </c>
      <c r="M122" s="79">
        <v>100</v>
      </c>
      <c r="N122" s="79">
        <v>1753.33</v>
      </c>
      <c r="O122" s="79">
        <f t="shared" si="1"/>
        <v>1853.33</v>
      </c>
      <c r="P122" s="79"/>
      <c r="Q122" s="79"/>
      <c r="R122" s="79"/>
      <c r="S122" s="160"/>
      <c r="T122" s="72">
        <v>1586</v>
      </c>
      <c r="W122" s="72"/>
      <c r="X122" s="92"/>
      <c r="Y122" s="93"/>
      <c r="Z122" s="92"/>
      <c r="AA122" s="94"/>
      <c r="AB122" s="95"/>
      <c r="AC122" s="95"/>
      <c r="AD122" s="95"/>
      <c r="AF122" s="61"/>
    </row>
    <row r="123" spans="1:32" s="51" customFormat="1" x14ac:dyDescent="0.25">
      <c r="A123" s="83">
        <v>9</v>
      </c>
      <c r="B123" s="81">
        <v>42075</v>
      </c>
      <c r="C123" s="80">
        <v>1</v>
      </c>
      <c r="D123" s="80">
        <v>1</v>
      </c>
      <c r="E123" s="82">
        <v>2015</v>
      </c>
      <c r="F123" s="159" t="s">
        <v>695</v>
      </c>
      <c r="G123" s="82" t="s">
        <v>78</v>
      </c>
      <c r="H123" s="82" t="s">
        <v>514</v>
      </c>
      <c r="I123" s="81">
        <v>42078</v>
      </c>
      <c r="J123" s="81">
        <v>42083</v>
      </c>
      <c r="K123" s="82" t="s">
        <v>124</v>
      </c>
      <c r="L123" s="82" t="s">
        <v>233</v>
      </c>
      <c r="M123" s="79">
        <v>985.63</v>
      </c>
      <c r="N123" s="79">
        <v>1640</v>
      </c>
      <c r="O123" s="79">
        <f t="shared" si="1"/>
        <v>2625.63</v>
      </c>
      <c r="P123" s="79"/>
      <c r="Q123" s="79"/>
      <c r="R123" s="79"/>
      <c r="S123" s="160"/>
      <c r="T123" s="72">
        <v>1587</v>
      </c>
      <c r="W123" s="72"/>
      <c r="X123" s="92"/>
      <c r="Y123" s="93"/>
      <c r="Z123" s="92"/>
      <c r="AA123" s="94"/>
      <c r="AB123" s="95"/>
      <c r="AC123" s="95"/>
      <c r="AD123" s="95"/>
      <c r="AF123" s="61"/>
    </row>
    <row r="124" spans="1:32" s="51" customFormat="1" x14ac:dyDescent="0.25">
      <c r="A124" s="83">
        <v>9</v>
      </c>
      <c r="B124" s="81">
        <v>42075</v>
      </c>
      <c r="C124" s="80">
        <v>1</v>
      </c>
      <c r="D124" s="80">
        <v>1</v>
      </c>
      <c r="E124" s="82">
        <v>2015</v>
      </c>
      <c r="F124" s="159" t="s">
        <v>695</v>
      </c>
      <c r="G124" s="82" t="s">
        <v>78</v>
      </c>
      <c r="H124" s="82" t="s">
        <v>515</v>
      </c>
      <c r="I124" s="81">
        <v>42078</v>
      </c>
      <c r="J124" s="81">
        <v>42083</v>
      </c>
      <c r="K124" s="82" t="s">
        <v>124</v>
      </c>
      <c r="L124" s="82" t="s">
        <v>233</v>
      </c>
      <c r="M124" s="79">
        <v>985.63</v>
      </c>
      <c r="N124" s="79">
        <v>1640</v>
      </c>
      <c r="O124" s="79">
        <f t="shared" si="1"/>
        <v>2625.63</v>
      </c>
      <c r="P124" s="79"/>
      <c r="Q124" s="79"/>
      <c r="R124" s="79"/>
      <c r="S124" s="160"/>
      <c r="T124" s="72">
        <v>1588</v>
      </c>
      <c r="W124" s="72"/>
      <c r="X124" s="92"/>
      <c r="Y124" s="93"/>
      <c r="Z124" s="92"/>
      <c r="AA124" s="94"/>
      <c r="AB124" s="95"/>
      <c r="AC124" s="95"/>
      <c r="AD124" s="95"/>
      <c r="AF124" s="61"/>
    </row>
    <row r="125" spans="1:32" s="51" customFormat="1" x14ac:dyDescent="0.25">
      <c r="A125" s="83">
        <v>9</v>
      </c>
      <c r="B125" s="81">
        <v>42075</v>
      </c>
      <c r="C125" s="80">
        <v>1</v>
      </c>
      <c r="D125" s="80">
        <v>1</v>
      </c>
      <c r="E125" s="82">
        <v>2015</v>
      </c>
      <c r="F125" s="159" t="s">
        <v>695</v>
      </c>
      <c r="G125" s="82" t="s">
        <v>78</v>
      </c>
      <c r="H125" s="82" t="s">
        <v>516</v>
      </c>
      <c r="I125" s="81">
        <v>42078</v>
      </c>
      <c r="J125" s="81">
        <v>42083</v>
      </c>
      <c r="K125" s="82" t="s">
        <v>124</v>
      </c>
      <c r="L125" s="82" t="s">
        <v>233</v>
      </c>
      <c r="M125" s="79">
        <v>985.63</v>
      </c>
      <c r="N125" s="79">
        <v>1640</v>
      </c>
      <c r="O125" s="79">
        <f t="shared" si="1"/>
        <v>2625.63</v>
      </c>
      <c r="P125" s="79"/>
      <c r="Q125" s="79"/>
      <c r="R125" s="79"/>
      <c r="S125" s="160"/>
      <c r="T125" s="72">
        <v>1589</v>
      </c>
      <c r="W125" s="72"/>
      <c r="X125" s="92"/>
      <c r="Y125" s="93"/>
      <c r="Z125" s="92"/>
      <c r="AA125" s="94"/>
      <c r="AB125" s="95"/>
      <c r="AC125" s="95"/>
      <c r="AD125" s="95"/>
      <c r="AF125" s="61"/>
    </row>
    <row r="126" spans="1:32" s="51" customFormat="1" ht="15" customHeight="1" x14ac:dyDescent="0.25">
      <c r="A126" s="83">
        <v>9</v>
      </c>
      <c r="B126" s="81">
        <v>42075</v>
      </c>
      <c r="C126" s="80">
        <v>1</v>
      </c>
      <c r="D126" s="80">
        <v>2</v>
      </c>
      <c r="E126" s="82">
        <v>2015</v>
      </c>
      <c r="F126" s="159" t="s">
        <v>695</v>
      </c>
      <c r="G126" s="82" t="s">
        <v>78</v>
      </c>
      <c r="H126" s="82" t="s">
        <v>517</v>
      </c>
      <c r="I126" s="81">
        <v>42078</v>
      </c>
      <c r="J126" s="81">
        <v>42083</v>
      </c>
      <c r="K126" s="82" t="s">
        <v>518</v>
      </c>
      <c r="L126" s="82" t="s">
        <v>233</v>
      </c>
      <c r="M126" s="79">
        <v>200</v>
      </c>
      <c r="N126" s="79">
        <v>1640</v>
      </c>
      <c r="O126" s="79">
        <f t="shared" si="1"/>
        <v>1840</v>
      </c>
      <c r="P126" s="79"/>
      <c r="Q126" s="79"/>
      <c r="R126" s="79"/>
      <c r="S126" s="160"/>
      <c r="T126" s="72">
        <v>1590</v>
      </c>
      <c r="W126" s="72"/>
      <c r="X126" s="92"/>
      <c r="Y126" s="93"/>
      <c r="Z126" s="92"/>
      <c r="AA126" s="94"/>
      <c r="AB126" s="95"/>
      <c r="AC126" s="95"/>
      <c r="AD126" s="95"/>
      <c r="AF126" s="61"/>
    </row>
    <row r="127" spans="1:32" s="51" customFormat="1" x14ac:dyDescent="0.25">
      <c r="A127" s="83">
        <v>0</v>
      </c>
      <c r="B127" s="81">
        <v>42075</v>
      </c>
      <c r="C127" s="80">
        <v>1</v>
      </c>
      <c r="D127" s="80">
        <v>1</v>
      </c>
      <c r="E127" s="82">
        <v>2015</v>
      </c>
      <c r="F127" s="159" t="s">
        <v>695</v>
      </c>
      <c r="G127" s="82" t="s">
        <v>76</v>
      </c>
      <c r="H127" s="82" t="s">
        <v>64</v>
      </c>
      <c r="I127" s="81">
        <v>42080</v>
      </c>
      <c r="J127" s="81">
        <v>42082</v>
      </c>
      <c r="K127" s="82" t="s">
        <v>124</v>
      </c>
      <c r="L127" s="82" t="s">
        <v>519</v>
      </c>
      <c r="M127" s="79">
        <v>817.01</v>
      </c>
      <c r="N127" s="79">
        <v>586.66999999999996</v>
      </c>
      <c r="O127" s="79">
        <f t="shared" si="1"/>
        <v>1403.6799999999998</v>
      </c>
      <c r="P127" s="79"/>
      <c r="Q127" s="79"/>
      <c r="R127" s="79"/>
      <c r="S127" s="160"/>
      <c r="T127" s="72">
        <v>1600</v>
      </c>
      <c r="W127" s="72"/>
      <c r="X127" s="92"/>
      <c r="Y127" s="93"/>
      <c r="Z127" s="92"/>
      <c r="AA127" s="94"/>
      <c r="AB127" s="95"/>
      <c r="AC127" s="95"/>
      <c r="AD127" s="95"/>
      <c r="AF127" s="61"/>
    </row>
    <row r="128" spans="1:32" s="51" customFormat="1" x14ac:dyDescent="0.25">
      <c r="A128" s="83">
        <v>9</v>
      </c>
      <c r="B128" s="81">
        <v>42076</v>
      </c>
      <c r="C128" s="80">
        <v>1</v>
      </c>
      <c r="D128" s="80">
        <v>1</v>
      </c>
      <c r="E128" s="82">
        <v>2015</v>
      </c>
      <c r="F128" s="159" t="s">
        <v>695</v>
      </c>
      <c r="G128" s="82" t="s">
        <v>78</v>
      </c>
      <c r="H128" s="82" t="s">
        <v>512</v>
      </c>
      <c r="I128" s="81">
        <v>42078</v>
      </c>
      <c r="J128" s="81">
        <v>42083</v>
      </c>
      <c r="K128" s="82" t="s">
        <v>510</v>
      </c>
      <c r="L128" s="82" t="s">
        <v>521</v>
      </c>
      <c r="M128" s="79">
        <v>950.5</v>
      </c>
      <c r="N128" s="79"/>
      <c r="O128" s="79">
        <f t="shared" si="1"/>
        <v>950.5</v>
      </c>
      <c r="P128" s="79"/>
      <c r="Q128" s="79"/>
      <c r="R128" s="79"/>
      <c r="S128" s="160"/>
      <c r="T128" s="72">
        <v>1626</v>
      </c>
      <c r="W128" s="72"/>
      <c r="X128" s="92"/>
      <c r="Y128" s="93"/>
      <c r="Z128" s="92"/>
      <c r="AA128" s="94"/>
      <c r="AB128" s="95"/>
      <c r="AC128" s="95"/>
      <c r="AD128" s="95"/>
      <c r="AF128" s="61"/>
    </row>
    <row r="129" spans="1:32" s="51" customFormat="1" ht="15" customHeight="1" x14ac:dyDescent="0.25">
      <c r="A129" s="83">
        <v>9</v>
      </c>
      <c r="B129" s="81">
        <v>42076</v>
      </c>
      <c r="C129" s="80">
        <v>1</v>
      </c>
      <c r="D129" s="80">
        <v>2</v>
      </c>
      <c r="E129" s="82">
        <v>2015</v>
      </c>
      <c r="F129" s="159" t="s">
        <v>695</v>
      </c>
      <c r="G129" s="82" t="s">
        <v>78</v>
      </c>
      <c r="H129" s="82" t="s">
        <v>512</v>
      </c>
      <c r="I129" s="81">
        <v>42078</v>
      </c>
      <c r="J129" s="81">
        <v>42083</v>
      </c>
      <c r="K129" s="82" t="s">
        <v>510</v>
      </c>
      <c r="L129" s="82" t="s">
        <v>521</v>
      </c>
      <c r="M129" s="79">
        <v>100</v>
      </c>
      <c r="N129" s="79">
        <v>1753.33</v>
      </c>
      <c r="O129" s="79">
        <f t="shared" si="1"/>
        <v>1853.33</v>
      </c>
      <c r="P129" s="79"/>
      <c r="Q129" s="79"/>
      <c r="R129" s="79"/>
      <c r="S129" s="160"/>
      <c r="T129" s="72">
        <v>1626</v>
      </c>
      <c r="W129" s="72"/>
      <c r="X129" s="92"/>
      <c r="Y129" s="93"/>
      <c r="Z129" s="92"/>
      <c r="AA129" s="94"/>
      <c r="AB129" s="95"/>
      <c r="AC129" s="95"/>
      <c r="AD129" s="95"/>
      <c r="AF129" s="61"/>
    </row>
    <row r="130" spans="1:32" s="51" customFormat="1" x14ac:dyDescent="0.25">
      <c r="A130" s="83">
        <v>9</v>
      </c>
      <c r="B130" s="81">
        <v>42076</v>
      </c>
      <c r="C130" s="80">
        <v>1</v>
      </c>
      <c r="D130" s="80">
        <v>1</v>
      </c>
      <c r="E130" s="82">
        <v>2015</v>
      </c>
      <c r="F130" s="159" t="s">
        <v>695</v>
      </c>
      <c r="G130" s="82" t="s">
        <v>78</v>
      </c>
      <c r="H130" s="82" t="s">
        <v>520</v>
      </c>
      <c r="I130" s="81">
        <v>42078</v>
      </c>
      <c r="J130" s="81">
        <v>42083</v>
      </c>
      <c r="K130" s="82" t="s">
        <v>510</v>
      </c>
      <c r="L130" s="82" t="s">
        <v>521</v>
      </c>
      <c r="M130" s="79">
        <v>950.5</v>
      </c>
      <c r="N130" s="79"/>
      <c r="O130" s="79">
        <f t="shared" si="1"/>
        <v>950.5</v>
      </c>
      <c r="P130" s="79"/>
      <c r="Q130" s="79"/>
      <c r="R130" s="79"/>
      <c r="S130" s="160"/>
      <c r="T130" s="72">
        <v>1627</v>
      </c>
      <c r="W130" s="72"/>
      <c r="X130" s="92"/>
      <c r="Y130" s="93"/>
      <c r="Z130" s="92"/>
      <c r="AA130" s="94"/>
      <c r="AB130" s="95"/>
      <c r="AC130" s="95"/>
      <c r="AD130" s="95"/>
      <c r="AF130" s="61"/>
    </row>
    <row r="131" spans="1:32" s="51" customFormat="1" ht="15" customHeight="1" x14ac:dyDescent="0.25">
      <c r="A131" s="83">
        <v>9</v>
      </c>
      <c r="B131" s="81">
        <v>42076</v>
      </c>
      <c r="C131" s="80">
        <v>1</v>
      </c>
      <c r="D131" s="80">
        <v>2</v>
      </c>
      <c r="E131" s="82">
        <v>2015</v>
      </c>
      <c r="F131" s="159" t="s">
        <v>695</v>
      </c>
      <c r="G131" s="82" t="s">
        <v>78</v>
      </c>
      <c r="H131" s="82" t="s">
        <v>520</v>
      </c>
      <c r="I131" s="81">
        <v>42078</v>
      </c>
      <c r="J131" s="81">
        <v>42083</v>
      </c>
      <c r="K131" s="82" t="s">
        <v>510</v>
      </c>
      <c r="L131" s="82" t="s">
        <v>521</v>
      </c>
      <c r="M131" s="79">
        <v>100</v>
      </c>
      <c r="N131" s="79">
        <v>1753.33</v>
      </c>
      <c r="O131" s="79">
        <f t="shared" si="1"/>
        <v>1853.33</v>
      </c>
      <c r="P131" s="79"/>
      <c r="Q131" s="79"/>
      <c r="R131" s="79"/>
      <c r="S131" s="160"/>
      <c r="T131" s="72">
        <v>1627</v>
      </c>
      <c r="W131" s="72"/>
      <c r="X131" s="92"/>
      <c r="Y131" s="93"/>
      <c r="Z131" s="92"/>
      <c r="AA131" s="94"/>
      <c r="AB131" s="95"/>
      <c r="AC131" s="95"/>
      <c r="AD131" s="95"/>
      <c r="AF131" s="61"/>
    </row>
    <row r="132" spans="1:32" s="51" customFormat="1" ht="15" customHeight="1" x14ac:dyDescent="0.25">
      <c r="A132" s="83" t="s">
        <v>683</v>
      </c>
      <c r="B132" s="81">
        <v>42076</v>
      </c>
      <c r="C132" s="80">
        <v>1</v>
      </c>
      <c r="D132" s="80">
        <v>2</v>
      </c>
      <c r="E132" s="82">
        <v>2015</v>
      </c>
      <c r="F132" s="159" t="s">
        <v>695</v>
      </c>
      <c r="G132" s="82" t="s">
        <v>159</v>
      </c>
      <c r="H132" s="82" t="s">
        <v>209</v>
      </c>
      <c r="I132" s="81">
        <v>42078</v>
      </c>
      <c r="J132" s="81">
        <v>42080</v>
      </c>
      <c r="K132" s="82" t="s">
        <v>146</v>
      </c>
      <c r="L132" s="82" t="s">
        <v>255</v>
      </c>
      <c r="M132" s="41">
        <v>530</v>
      </c>
      <c r="N132" s="79">
        <v>640</v>
      </c>
      <c r="O132" s="79">
        <f t="shared" si="1"/>
        <v>1170</v>
      </c>
      <c r="P132" s="79"/>
      <c r="Q132" s="79"/>
      <c r="R132" s="79"/>
      <c r="S132" s="160"/>
      <c r="T132" s="72">
        <v>1631</v>
      </c>
      <c r="W132" s="72"/>
      <c r="X132" s="92"/>
      <c r="Y132" s="93"/>
      <c r="Z132" s="73"/>
      <c r="AC132" s="74"/>
      <c r="AD132" s="74"/>
      <c r="AF132" s="61"/>
    </row>
    <row r="133" spans="1:32" s="51" customFormat="1" x14ac:dyDescent="0.25">
      <c r="A133" s="83">
        <v>0</v>
      </c>
      <c r="B133" s="81">
        <v>42076</v>
      </c>
      <c r="C133" s="80">
        <v>1</v>
      </c>
      <c r="D133" s="80">
        <v>1</v>
      </c>
      <c r="E133" s="82">
        <v>2015</v>
      </c>
      <c r="F133" s="159" t="s">
        <v>695</v>
      </c>
      <c r="G133" s="82" t="s">
        <v>75</v>
      </c>
      <c r="H133" s="82" t="s">
        <v>522</v>
      </c>
      <c r="I133" s="81">
        <v>42075</v>
      </c>
      <c r="J133" s="81">
        <v>42077</v>
      </c>
      <c r="K133" s="82" t="s">
        <v>123</v>
      </c>
      <c r="L133" s="82" t="s">
        <v>264</v>
      </c>
      <c r="M133" s="79">
        <v>892.06</v>
      </c>
      <c r="N133" s="79">
        <v>640</v>
      </c>
      <c r="O133" s="79">
        <f t="shared" si="1"/>
        <v>1532.06</v>
      </c>
      <c r="P133" s="79"/>
      <c r="Q133" s="79"/>
      <c r="R133" s="79"/>
      <c r="S133" s="160"/>
      <c r="T133" s="72">
        <v>1633</v>
      </c>
      <c r="W133" s="72"/>
      <c r="X133" s="92"/>
      <c r="Y133" s="93"/>
      <c r="Z133" s="92"/>
      <c r="AA133" s="94"/>
      <c r="AB133" s="95"/>
      <c r="AC133" s="95"/>
      <c r="AD133" s="95"/>
      <c r="AF133" s="61"/>
    </row>
    <row r="134" spans="1:32" s="51" customFormat="1" ht="15" customHeight="1" x14ac:dyDescent="0.25">
      <c r="A134" s="83">
        <v>0</v>
      </c>
      <c r="B134" s="81">
        <v>42076</v>
      </c>
      <c r="C134" s="80">
        <v>1</v>
      </c>
      <c r="D134" s="80">
        <v>2</v>
      </c>
      <c r="E134" s="82">
        <v>2015</v>
      </c>
      <c r="F134" s="159" t="s">
        <v>695</v>
      </c>
      <c r="G134" s="82" t="s">
        <v>85</v>
      </c>
      <c r="H134" s="82" t="s">
        <v>297</v>
      </c>
      <c r="I134" s="81">
        <v>42078</v>
      </c>
      <c r="J134" s="81">
        <v>42082</v>
      </c>
      <c r="K134" s="82" t="s">
        <v>524</v>
      </c>
      <c r="L134" s="82" t="s">
        <v>523</v>
      </c>
      <c r="M134" s="79">
        <v>150</v>
      </c>
      <c r="N134" s="79">
        <v>1213</v>
      </c>
      <c r="O134" s="79">
        <f t="shared" si="1"/>
        <v>1363</v>
      </c>
      <c r="P134" s="79"/>
      <c r="Q134" s="79"/>
      <c r="R134" s="79"/>
      <c r="S134" s="160"/>
      <c r="T134" s="72">
        <v>1634</v>
      </c>
      <c r="W134" s="72"/>
      <c r="X134" s="92"/>
      <c r="Y134" s="93"/>
      <c r="Z134" s="92"/>
      <c r="AA134" s="94"/>
      <c r="AB134" s="95"/>
      <c r="AC134" s="95"/>
      <c r="AD134" s="95"/>
      <c r="AF134" s="61"/>
    </row>
    <row r="135" spans="1:32" s="51" customFormat="1" x14ac:dyDescent="0.25">
      <c r="A135" s="83">
        <v>0</v>
      </c>
      <c r="B135" s="81">
        <v>42076</v>
      </c>
      <c r="C135" s="80">
        <v>1</v>
      </c>
      <c r="D135" s="80">
        <v>1</v>
      </c>
      <c r="E135" s="82">
        <v>2015</v>
      </c>
      <c r="F135" s="159" t="s">
        <v>695</v>
      </c>
      <c r="G135" s="82" t="s">
        <v>531</v>
      </c>
      <c r="H135" s="82" t="s">
        <v>530</v>
      </c>
      <c r="I135" s="81">
        <v>42078</v>
      </c>
      <c r="J135" s="81">
        <v>42080</v>
      </c>
      <c r="K135" s="82" t="s">
        <v>533</v>
      </c>
      <c r="L135" s="82" t="s">
        <v>532</v>
      </c>
      <c r="M135" s="79">
        <v>734.5</v>
      </c>
      <c r="N135" s="79"/>
      <c r="O135" s="79">
        <f t="shared" si="1"/>
        <v>734.5</v>
      </c>
      <c r="P135" s="79"/>
      <c r="Q135" s="79"/>
      <c r="R135" s="79"/>
      <c r="S135" s="160"/>
      <c r="T135" s="72">
        <v>1637</v>
      </c>
      <c r="W135" s="72"/>
      <c r="X135" s="92"/>
      <c r="Y135" s="93"/>
      <c r="Z135" s="92"/>
      <c r="AA135" s="94"/>
      <c r="AB135" s="95"/>
      <c r="AC135" s="95"/>
      <c r="AD135" s="95"/>
      <c r="AF135" s="61"/>
    </row>
    <row r="136" spans="1:32" s="51" customFormat="1" ht="15" customHeight="1" x14ac:dyDescent="0.25">
      <c r="A136" s="83">
        <v>0</v>
      </c>
      <c r="B136" s="81">
        <v>42076</v>
      </c>
      <c r="C136" s="80">
        <v>1</v>
      </c>
      <c r="D136" s="80">
        <v>2</v>
      </c>
      <c r="E136" s="82">
        <v>2015</v>
      </c>
      <c r="F136" s="159" t="s">
        <v>695</v>
      </c>
      <c r="G136" s="82" t="s">
        <v>531</v>
      </c>
      <c r="H136" s="82" t="s">
        <v>530</v>
      </c>
      <c r="I136" s="81">
        <v>42078</v>
      </c>
      <c r="J136" s="81">
        <v>42080</v>
      </c>
      <c r="K136" s="82" t="s">
        <v>533</v>
      </c>
      <c r="L136" s="82" t="s">
        <v>532</v>
      </c>
      <c r="M136" s="79">
        <v>50</v>
      </c>
      <c r="N136" s="79">
        <v>700</v>
      </c>
      <c r="O136" s="79">
        <f t="shared" ref="O136:O199" si="2">+M136+N136</f>
        <v>750</v>
      </c>
      <c r="P136" s="79"/>
      <c r="Q136" s="79"/>
      <c r="R136" s="79"/>
      <c r="S136" s="160"/>
      <c r="T136" s="72">
        <v>1637</v>
      </c>
      <c r="W136" s="72"/>
      <c r="X136" s="92"/>
      <c r="Y136" s="93"/>
      <c r="Z136" s="92"/>
      <c r="AA136" s="94"/>
      <c r="AB136" s="95"/>
      <c r="AC136" s="95"/>
      <c r="AD136" s="95"/>
      <c r="AF136" s="61"/>
    </row>
    <row r="137" spans="1:32" s="51" customFormat="1" x14ac:dyDescent="0.25">
      <c r="A137" s="83">
        <v>0</v>
      </c>
      <c r="B137" s="81">
        <v>42076</v>
      </c>
      <c r="C137" s="80">
        <v>1</v>
      </c>
      <c r="D137" s="80">
        <v>1</v>
      </c>
      <c r="E137" s="82">
        <v>2015</v>
      </c>
      <c r="F137" s="159" t="s">
        <v>695</v>
      </c>
      <c r="G137" s="82" t="s">
        <v>72</v>
      </c>
      <c r="H137" s="82" t="s">
        <v>15</v>
      </c>
      <c r="I137" s="81">
        <v>42078</v>
      </c>
      <c r="J137" s="81">
        <v>42079</v>
      </c>
      <c r="K137" s="82" t="s">
        <v>526</v>
      </c>
      <c r="L137" s="82" t="s">
        <v>525</v>
      </c>
      <c r="M137" s="79">
        <v>821.37</v>
      </c>
      <c r="N137" s="79">
        <v>344.4</v>
      </c>
      <c r="O137" s="79">
        <f t="shared" si="2"/>
        <v>1165.77</v>
      </c>
      <c r="P137" s="79"/>
      <c r="Q137" s="79"/>
      <c r="R137" s="79"/>
      <c r="S137" s="160"/>
      <c r="T137" s="72">
        <v>1645</v>
      </c>
      <c r="W137" s="72"/>
      <c r="X137" s="92"/>
      <c r="Y137" s="93"/>
      <c r="Z137" s="92"/>
      <c r="AA137" s="94"/>
      <c r="AB137" s="95"/>
      <c r="AC137" s="95"/>
      <c r="AD137" s="95"/>
      <c r="AF137" s="61"/>
    </row>
    <row r="138" spans="1:32" s="51" customFormat="1" x14ac:dyDescent="0.25">
      <c r="A138" s="83">
        <v>0</v>
      </c>
      <c r="B138" s="81">
        <v>42076</v>
      </c>
      <c r="C138" s="80">
        <v>1</v>
      </c>
      <c r="D138" s="80">
        <v>1</v>
      </c>
      <c r="E138" s="82">
        <v>2015</v>
      </c>
      <c r="F138" s="159" t="s">
        <v>695</v>
      </c>
      <c r="G138" s="82" t="s">
        <v>85</v>
      </c>
      <c r="H138" s="82" t="s">
        <v>527</v>
      </c>
      <c r="I138" s="81">
        <v>42079</v>
      </c>
      <c r="J138" s="81">
        <v>42079</v>
      </c>
      <c r="K138" s="82" t="s">
        <v>529</v>
      </c>
      <c r="L138" s="82" t="s">
        <v>528</v>
      </c>
      <c r="M138" s="79">
        <v>652.21</v>
      </c>
      <c r="N138" s="79">
        <v>320</v>
      </c>
      <c r="O138" s="79">
        <f t="shared" si="2"/>
        <v>972.21</v>
      </c>
      <c r="P138" s="79"/>
      <c r="Q138" s="79"/>
      <c r="R138" s="79"/>
      <c r="S138" s="160"/>
      <c r="T138" s="72">
        <v>1646</v>
      </c>
      <c r="W138" s="72"/>
      <c r="X138" s="92"/>
      <c r="Y138" s="93"/>
      <c r="Z138" s="92"/>
      <c r="AA138" s="94"/>
      <c r="AB138" s="95"/>
      <c r="AC138" s="95"/>
      <c r="AD138" s="95"/>
      <c r="AF138" s="61"/>
    </row>
    <row r="139" spans="1:32" s="51" customFormat="1" x14ac:dyDescent="0.25">
      <c r="A139" s="83">
        <v>0</v>
      </c>
      <c r="B139" s="81">
        <v>42079</v>
      </c>
      <c r="C139" s="80">
        <v>1</v>
      </c>
      <c r="D139" s="80">
        <v>1</v>
      </c>
      <c r="E139" s="82">
        <v>2015</v>
      </c>
      <c r="F139" s="159" t="s">
        <v>695</v>
      </c>
      <c r="G139" s="82" t="s">
        <v>85</v>
      </c>
      <c r="H139" s="82" t="s">
        <v>306</v>
      </c>
      <c r="I139" s="81">
        <v>42079</v>
      </c>
      <c r="J139" s="81">
        <v>42084</v>
      </c>
      <c r="K139" s="82" t="s">
        <v>535</v>
      </c>
      <c r="L139" s="82" t="s">
        <v>534</v>
      </c>
      <c r="M139" s="79">
        <v>584.9</v>
      </c>
      <c r="N139" s="79"/>
      <c r="O139" s="79">
        <f t="shared" si="2"/>
        <v>584.9</v>
      </c>
      <c r="P139" s="79"/>
      <c r="Q139" s="79"/>
      <c r="R139" s="79"/>
      <c r="S139" s="160"/>
      <c r="T139" s="72">
        <v>1654</v>
      </c>
      <c r="W139" s="72"/>
      <c r="X139" s="92"/>
      <c r="Y139" s="93"/>
      <c r="Z139" s="92"/>
      <c r="AA139" s="94"/>
      <c r="AB139" s="95"/>
      <c r="AC139" s="95"/>
      <c r="AD139" s="95"/>
      <c r="AF139" s="61"/>
    </row>
    <row r="140" spans="1:32" s="51" customFormat="1" ht="15" customHeight="1" x14ac:dyDescent="0.25">
      <c r="A140" s="83">
        <v>0</v>
      </c>
      <c r="B140" s="81">
        <v>42079</v>
      </c>
      <c r="C140" s="80">
        <v>1</v>
      </c>
      <c r="D140" s="80">
        <v>2</v>
      </c>
      <c r="E140" s="82">
        <v>2015</v>
      </c>
      <c r="F140" s="159" t="s">
        <v>695</v>
      </c>
      <c r="G140" s="82" t="s">
        <v>85</v>
      </c>
      <c r="H140" s="82" t="s">
        <v>306</v>
      </c>
      <c r="I140" s="81">
        <v>42079</v>
      </c>
      <c r="J140" s="81">
        <v>42084</v>
      </c>
      <c r="K140" s="82" t="s">
        <v>535</v>
      </c>
      <c r="L140" s="82" t="s">
        <v>534</v>
      </c>
      <c r="M140" s="79">
        <v>90</v>
      </c>
      <c r="N140" s="79">
        <v>1586</v>
      </c>
      <c r="O140" s="79">
        <f t="shared" si="2"/>
        <v>1676</v>
      </c>
      <c r="P140" s="79"/>
      <c r="Q140" s="79"/>
      <c r="R140" s="79"/>
      <c r="S140" s="160"/>
      <c r="T140" s="72">
        <v>1654</v>
      </c>
      <c r="W140" s="72"/>
      <c r="X140" s="92"/>
      <c r="Y140" s="93"/>
      <c r="Z140" s="92"/>
      <c r="AA140" s="94"/>
      <c r="AB140" s="95"/>
      <c r="AC140" s="95"/>
      <c r="AD140" s="95"/>
      <c r="AF140" s="61"/>
    </row>
    <row r="141" spans="1:32" s="51" customFormat="1" ht="15" customHeight="1" x14ac:dyDescent="0.25">
      <c r="A141" s="83">
        <v>0</v>
      </c>
      <c r="B141" s="81">
        <v>42079</v>
      </c>
      <c r="C141" s="80">
        <v>1</v>
      </c>
      <c r="D141" s="80">
        <v>2</v>
      </c>
      <c r="E141" s="82">
        <v>2015</v>
      </c>
      <c r="F141" s="159" t="s">
        <v>695</v>
      </c>
      <c r="G141" s="82" t="s">
        <v>70</v>
      </c>
      <c r="H141" s="82" t="s">
        <v>45</v>
      </c>
      <c r="I141" s="81">
        <v>42092</v>
      </c>
      <c r="J141" s="81">
        <v>42095</v>
      </c>
      <c r="K141" s="82" t="s">
        <v>138</v>
      </c>
      <c r="L141" s="82" t="s">
        <v>525</v>
      </c>
      <c r="M141" s="79">
        <v>60</v>
      </c>
      <c r="N141" s="79">
        <v>886.67</v>
      </c>
      <c r="O141" s="79">
        <f t="shared" si="2"/>
        <v>946.67</v>
      </c>
      <c r="P141" s="79"/>
      <c r="Q141" s="79"/>
      <c r="R141" s="79"/>
      <c r="S141" s="160"/>
      <c r="T141" s="72">
        <v>1655</v>
      </c>
      <c r="W141" s="72"/>
      <c r="X141" s="92"/>
      <c r="Y141" s="93"/>
      <c r="Z141" s="92"/>
      <c r="AA141" s="94"/>
      <c r="AB141" s="95"/>
      <c r="AC141" s="95"/>
      <c r="AD141" s="95"/>
      <c r="AF141" s="61"/>
    </row>
    <row r="142" spans="1:32" s="51" customFormat="1" x14ac:dyDescent="0.25">
      <c r="A142" s="83">
        <v>0</v>
      </c>
      <c r="B142" s="81">
        <v>42079</v>
      </c>
      <c r="C142" s="80">
        <v>1</v>
      </c>
      <c r="D142" s="80">
        <v>1</v>
      </c>
      <c r="E142" s="82">
        <v>2015</v>
      </c>
      <c r="F142" s="159" t="s">
        <v>695</v>
      </c>
      <c r="G142" s="82" t="s">
        <v>71</v>
      </c>
      <c r="H142" s="82" t="s">
        <v>536</v>
      </c>
      <c r="I142" s="81">
        <v>42081</v>
      </c>
      <c r="J142" s="81">
        <v>42083</v>
      </c>
      <c r="K142" s="82" t="s">
        <v>130</v>
      </c>
      <c r="L142" s="82" t="s">
        <v>179</v>
      </c>
      <c r="M142" s="79">
        <v>801.38</v>
      </c>
      <c r="N142" s="79">
        <v>640</v>
      </c>
      <c r="O142" s="79">
        <f t="shared" si="2"/>
        <v>1441.38</v>
      </c>
      <c r="P142" s="79"/>
      <c r="Q142" s="79"/>
      <c r="R142" s="79"/>
      <c r="S142" s="160"/>
      <c r="T142" s="72">
        <v>1656</v>
      </c>
      <c r="W142" s="72"/>
      <c r="X142" s="92"/>
      <c r="Y142" s="93"/>
      <c r="Z142" s="92"/>
      <c r="AA142" s="94"/>
      <c r="AB142" s="95"/>
      <c r="AC142" s="95"/>
      <c r="AD142" s="95"/>
      <c r="AF142" s="61"/>
    </row>
    <row r="143" spans="1:32" s="51" customFormat="1" ht="15" customHeight="1" x14ac:dyDescent="0.25">
      <c r="A143" s="83">
        <v>9</v>
      </c>
      <c r="B143" s="81">
        <v>42079</v>
      </c>
      <c r="C143" s="80">
        <v>1</v>
      </c>
      <c r="D143" s="80">
        <v>2</v>
      </c>
      <c r="E143" s="82">
        <v>2015</v>
      </c>
      <c r="F143" s="159" t="s">
        <v>695</v>
      </c>
      <c r="G143" s="82" t="s">
        <v>159</v>
      </c>
      <c r="H143" s="82" t="s">
        <v>537</v>
      </c>
      <c r="I143" s="81">
        <v>42078</v>
      </c>
      <c r="J143" s="81">
        <v>42080</v>
      </c>
      <c r="K143" s="82" t="s">
        <v>128</v>
      </c>
      <c r="L143" s="82" t="s">
        <v>332</v>
      </c>
      <c r="M143" s="79"/>
      <c r="N143" s="79">
        <v>640</v>
      </c>
      <c r="O143" s="79">
        <f t="shared" si="2"/>
        <v>640</v>
      </c>
      <c r="P143" s="79"/>
      <c r="Q143" s="79"/>
      <c r="R143" s="79"/>
      <c r="S143" s="160"/>
      <c r="T143" s="72">
        <v>1686</v>
      </c>
      <c r="W143" s="72"/>
      <c r="X143" s="92"/>
      <c r="Y143" s="93"/>
      <c r="Z143" s="92"/>
      <c r="AA143" s="94"/>
      <c r="AB143" s="95"/>
      <c r="AC143" s="95"/>
      <c r="AD143" s="95"/>
      <c r="AF143" s="61"/>
    </row>
    <row r="144" spans="1:32" s="51" customFormat="1" ht="15" customHeight="1" x14ac:dyDescent="0.25">
      <c r="A144" s="83">
        <v>9</v>
      </c>
      <c r="B144" s="81">
        <v>42080</v>
      </c>
      <c r="C144" s="80">
        <v>1</v>
      </c>
      <c r="D144" s="80">
        <v>2</v>
      </c>
      <c r="E144" s="82">
        <v>2015</v>
      </c>
      <c r="F144" s="159" t="s">
        <v>695</v>
      </c>
      <c r="G144" s="82" t="s">
        <v>69</v>
      </c>
      <c r="H144" s="82" t="s">
        <v>394</v>
      </c>
      <c r="I144" s="81">
        <v>42082</v>
      </c>
      <c r="J144" s="81">
        <v>42082</v>
      </c>
      <c r="K144" s="82" t="s">
        <v>146</v>
      </c>
      <c r="L144" s="82" t="s">
        <v>264</v>
      </c>
      <c r="M144" s="79">
        <v>300</v>
      </c>
      <c r="N144" s="79">
        <v>320</v>
      </c>
      <c r="O144" s="79">
        <f t="shared" si="2"/>
        <v>620</v>
      </c>
      <c r="P144" s="79"/>
      <c r="Q144" s="79"/>
      <c r="R144" s="79"/>
      <c r="S144" s="160"/>
      <c r="T144" s="72">
        <v>1688</v>
      </c>
      <c r="W144" s="72"/>
      <c r="X144" s="92"/>
      <c r="Y144" s="93"/>
      <c r="Z144" s="92"/>
      <c r="AA144" s="94"/>
      <c r="AB144" s="95"/>
      <c r="AC144" s="95"/>
      <c r="AD144" s="95"/>
      <c r="AF144" s="61"/>
    </row>
    <row r="145" spans="1:32" s="51" customFormat="1" x14ac:dyDescent="0.25">
      <c r="A145" s="83">
        <v>0</v>
      </c>
      <c r="B145" s="81">
        <v>42080</v>
      </c>
      <c r="C145" s="80">
        <v>1</v>
      </c>
      <c r="D145" s="80">
        <v>1</v>
      </c>
      <c r="E145" s="82">
        <v>2015</v>
      </c>
      <c r="F145" s="159" t="s">
        <v>695</v>
      </c>
      <c r="G145" s="82" t="s">
        <v>75</v>
      </c>
      <c r="H145" s="82" t="s">
        <v>360</v>
      </c>
      <c r="I145" s="81">
        <v>42083</v>
      </c>
      <c r="J145" s="81">
        <v>42083</v>
      </c>
      <c r="K145" s="82" t="s">
        <v>539</v>
      </c>
      <c r="L145" s="82" t="s">
        <v>538</v>
      </c>
      <c r="M145" s="79">
        <v>1275.81</v>
      </c>
      <c r="N145" s="79"/>
      <c r="O145" s="79">
        <f t="shared" si="2"/>
        <v>1275.81</v>
      </c>
      <c r="P145" s="79"/>
      <c r="Q145" s="79"/>
      <c r="R145" s="79"/>
      <c r="S145" s="160"/>
      <c r="T145" s="72">
        <v>1689</v>
      </c>
      <c r="W145" s="72"/>
      <c r="X145" s="92"/>
      <c r="Y145" s="93"/>
      <c r="Z145" s="92"/>
      <c r="AA145" s="94"/>
      <c r="AB145" s="95"/>
      <c r="AC145" s="95"/>
      <c r="AD145" s="95"/>
      <c r="AF145" s="61"/>
    </row>
    <row r="146" spans="1:32" s="51" customFormat="1" ht="15" customHeight="1" x14ac:dyDescent="0.25">
      <c r="A146" s="83">
        <v>0</v>
      </c>
      <c r="B146" s="81">
        <v>42080</v>
      </c>
      <c r="C146" s="80">
        <v>1</v>
      </c>
      <c r="D146" s="80">
        <v>2</v>
      </c>
      <c r="E146" s="82">
        <v>2015</v>
      </c>
      <c r="F146" s="159" t="s">
        <v>695</v>
      </c>
      <c r="G146" s="82" t="s">
        <v>75</v>
      </c>
      <c r="H146" s="82" t="s">
        <v>360</v>
      </c>
      <c r="I146" s="81">
        <v>42083</v>
      </c>
      <c r="J146" s="81">
        <v>42083</v>
      </c>
      <c r="K146" s="82" t="s">
        <v>539</v>
      </c>
      <c r="L146" s="82" t="s">
        <v>538</v>
      </c>
      <c r="M146" s="79">
        <v>100</v>
      </c>
      <c r="N146" s="79">
        <v>320</v>
      </c>
      <c r="O146" s="79">
        <f t="shared" si="2"/>
        <v>420</v>
      </c>
      <c r="P146" s="79"/>
      <c r="Q146" s="79"/>
      <c r="R146" s="79"/>
      <c r="S146" s="160"/>
      <c r="T146" s="72">
        <v>1689</v>
      </c>
      <c r="W146" s="72"/>
      <c r="X146" s="92"/>
      <c r="Y146" s="93"/>
      <c r="Z146" s="92"/>
      <c r="AA146" s="94"/>
      <c r="AB146" s="95"/>
      <c r="AC146" s="95"/>
      <c r="AD146" s="95"/>
      <c r="AF146" s="61"/>
    </row>
    <row r="147" spans="1:32" s="51" customFormat="1" x14ac:dyDescent="0.25">
      <c r="A147" s="83">
        <v>0</v>
      </c>
      <c r="B147" s="81">
        <v>42080</v>
      </c>
      <c r="C147" s="80">
        <v>1</v>
      </c>
      <c r="D147" s="80">
        <v>1</v>
      </c>
      <c r="E147" s="82">
        <v>2015</v>
      </c>
      <c r="F147" s="159" t="s">
        <v>695</v>
      </c>
      <c r="G147" s="82" t="s">
        <v>85</v>
      </c>
      <c r="H147" s="82" t="s">
        <v>191</v>
      </c>
      <c r="I147" s="81">
        <v>42087</v>
      </c>
      <c r="J147" s="81">
        <v>42090</v>
      </c>
      <c r="K147" s="82" t="s">
        <v>130</v>
      </c>
      <c r="L147" s="82" t="s">
        <v>186</v>
      </c>
      <c r="M147" s="79">
        <v>838.88</v>
      </c>
      <c r="N147" s="79">
        <v>985</v>
      </c>
      <c r="O147" s="79">
        <f t="shared" si="2"/>
        <v>1823.88</v>
      </c>
      <c r="P147" s="79"/>
      <c r="Q147" s="79"/>
      <c r="R147" s="79"/>
      <c r="S147" s="160"/>
      <c r="T147" s="72">
        <v>1690</v>
      </c>
      <c r="W147" s="72"/>
      <c r="X147" s="92"/>
      <c r="Y147" s="93"/>
      <c r="Z147" s="92"/>
      <c r="AA147" s="94"/>
      <c r="AB147" s="95"/>
      <c r="AC147" s="95"/>
      <c r="AD147" s="95"/>
      <c r="AF147" s="61"/>
    </row>
    <row r="148" spans="1:32" s="51" customFormat="1" ht="15" customHeight="1" x14ac:dyDescent="0.25">
      <c r="A148" s="83">
        <v>0</v>
      </c>
      <c r="B148" s="81">
        <v>42080</v>
      </c>
      <c r="C148" s="80">
        <v>1</v>
      </c>
      <c r="D148" s="80">
        <v>2</v>
      </c>
      <c r="E148" s="82">
        <v>2015</v>
      </c>
      <c r="F148" s="159" t="s">
        <v>695</v>
      </c>
      <c r="G148" s="82" t="s">
        <v>85</v>
      </c>
      <c r="H148" s="82" t="s">
        <v>285</v>
      </c>
      <c r="I148" s="81">
        <v>42082</v>
      </c>
      <c r="J148" s="81">
        <v>42085</v>
      </c>
      <c r="K148" s="82" t="s">
        <v>541</v>
      </c>
      <c r="L148" s="82" t="s">
        <v>540</v>
      </c>
      <c r="M148" s="79">
        <v>30</v>
      </c>
      <c r="N148" s="79">
        <v>960</v>
      </c>
      <c r="O148" s="79">
        <f t="shared" si="2"/>
        <v>990</v>
      </c>
      <c r="P148" s="79"/>
      <c r="Q148" s="79"/>
      <c r="R148" s="79"/>
      <c r="S148" s="160"/>
      <c r="T148" s="72">
        <v>1691</v>
      </c>
      <c r="W148" s="72"/>
      <c r="X148" s="92"/>
      <c r="Y148" s="93"/>
      <c r="Z148" s="92"/>
      <c r="AA148" s="94"/>
      <c r="AB148" s="95"/>
      <c r="AC148" s="95"/>
      <c r="AD148" s="95"/>
      <c r="AF148" s="61"/>
    </row>
    <row r="149" spans="1:32" s="51" customFormat="1" x14ac:dyDescent="0.25">
      <c r="A149" s="83">
        <v>9</v>
      </c>
      <c r="B149" s="81">
        <v>42080</v>
      </c>
      <c r="C149" s="80">
        <v>1</v>
      </c>
      <c r="D149" s="80">
        <v>1</v>
      </c>
      <c r="E149" s="82">
        <v>2015</v>
      </c>
      <c r="F149" s="159" t="s">
        <v>695</v>
      </c>
      <c r="G149" s="82" t="s">
        <v>73</v>
      </c>
      <c r="H149" s="82" t="s">
        <v>267</v>
      </c>
      <c r="I149" s="81">
        <v>42081</v>
      </c>
      <c r="J149" s="81">
        <v>42084</v>
      </c>
      <c r="K149" s="82" t="s">
        <v>129</v>
      </c>
      <c r="L149" s="82" t="s">
        <v>170</v>
      </c>
      <c r="M149" s="79">
        <v>584.98</v>
      </c>
      <c r="N149" s="79">
        <v>960</v>
      </c>
      <c r="O149" s="79">
        <f t="shared" si="2"/>
        <v>1544.98</v>
      </c>
      <c r="P149" s="79"/>
      <c r="Q149" s="79"/>
      <c r="R149" s="79"/>
      <c r="S149" s="160"/>
      <c r="T149" s="72">
        <v>1692</v>
      </c>
      <c r="W149" s="72"/>
      <c r="X149" s="92"/>
      <c r="Y149" s="93"/>
      <c r="Z149" s="92"/>
      <c r="AA149" s="94"/>
      <c r="AB149" s="95"/>
      <c r="AC149" s="95"/>
      <c r="AD149" s="95"/>
      <c r="AF149" s="61"/>
    </row>
    <row r="150" spans="1:32" s="51" customFormat="1" ht="15" customHeight="1" x14ac:dyDescent="0.25">
      <c r="A150" s="83">
        <v>9</v>
      </c>
      <c r="B150" s="81">
        <v>42080</v>
      </c>
      <c r="C150" s="80">
        <v>1</v>
      </c>
      <c r="D150" s="80">
        <v>2</v>
      </c>
      <c r="E150" s="82">
        <v>2015</v>
      </c>
      <c r="F150" s="159" t="s">
        <v>695</v>
      </c>
      <c r="G150" s="82" t="s">
        <v>76</v>
      </c>
      <c r="H150" s="82" t="s">
        <v>542</v>
      </c>
      <c r="I150" s="81">
        <v>42082</v>
      </c>
      <c r="J150" s="81">
        <v>42083</v>
      </c>
      <c r="K150" s="82" t="s">
        <v>127</v>
      </c>
      <c r="L150" s="82" t="s">
        <v>543</v>
      </c>
      <c r="M150" s="79"/>
      <c r="N150" s="79">
        <v>453.33</v>
      </c>
      <c r="O150" s="79">
        <f t="shared" si="2"/>
        <v>453.33</v>
      </c>
      <c r="P150" s="79"/>
      <c r="Q150" s="79"/>
      <c r="R150" s="79"/>
      <c r="S150" s="160"/>
      <c r="T150" s="72">
        <v>1694</v>
      </c>
      <c r="W150" s="72"/>
      <c r="X150" s="92"/>
      <c r="Y150" s="93"/>
      <c r="Z150" s="92"/>
      <c r="AA150" s="94"/>
      <c r="AB150" s="95"/>
      <c r="AC150" s="95"/>
      <c r="AD150" s="95"/>
      <c r="AF150" s="61"/>
    </row>
    <row r="151" spans="1:32" s="51" customFormat="1" x14ac:dyDescent="0.25">
      <c r="A151" s="83">
        <v>9</v>
      </c>
      <c r="B151" s="81">
        <v>42080</v>
      </c>
      <c r="C151" s="80">
        <v>1</v>
      </c>
      <c r="D151" s="80">
        <v>1</v>
      </c>
      <c r="E151" s="82">
        <v>2015</v>
      </c>
      <c r="F151" s="159" t="s">
        <v>695</v>
      </c>
      <c r="G151" s="82" t="s">
        <v>77</v>
      </c>
      <c r="H151" s="82" t="s">
        <v>59</v>
      </c>
      <c r="I151" s="81">
        <v>42081</v>
      </c>
      <c r="J151" s="81">
        <v>42082</v>
      </c>
      <c r="K151" s="82" t="s">
        <v>129</v>
      </c>
      <c r="L151" s="82" t="s">
        <v>261</v>
      </c>
      <c r="M151" s="79">
        <v>867.47</v>
      </c>
      <c r="N151" s="79">
        <v>346.67</v>
      </c>
      <c r="O151" s="79">
        <f t="shared" si="2"/>
        <v>1214.1400000000001</v>
      </c>
      <c r="P151" s="79"/>
      <c r="Q151" s="79"/>
      <c r="R151" s="79"/>
      <c r="S151" s="160"/>
      <c r="T151" s="72">
        <v>1695</v>
      </c>
      <c r="W151" s="72"/>
      <c r="X151" s="92"/>
      <c r="Y151" s="93"/>
      <c r="Z151" s="92"/>
      <c r="AA151" s="94"/>
      <c r="AB151" s="95"/>
      <c r="AC151" s="95"/>
      <c r="AD151" s="95"/>
      <c r="AF151" s="61"/>
    </row>
    <row r="152" spans="1:32" s="51" customFormat="1" x14ac:dyDescent="0.25">
      <c r="A152" s="83">
        <v>0</v>
      </c>
      <c r="B152" s="81">
        <v>42080</v>
      </c>
      <c r="C152" s="80">
        <v>1</v>
      </c>
      <c r="D152" s="80">
        <v>1</v>
      </c>
      <c r="E152" s="82">
        <v>2015</v>
      </c>
      <c r="F152" s="159" t="s">
        <v>695</v>
      </c>
      <c r="G152" s="82" t="s">
        <v>85</v>
      </c>
      <c r="H152" s="82" t="s">
        <v>191</v>
      </c>
      <c r="I152" s="81">
        <v>42081</v>
      </c>
      <c r="J152" s="81">
        <v>42081</v>
      </c>
      <c r="K152" s="82" t="s">
        <v>130</v>
      </c>
      <c r="L152" s="82" t="s">
        <v>170</v>
      </c>
      <c r="M152" s="79">
        <v>838.88</v>
      </c>
      <c r="N152" s="79">
        <v>168</v>
      </c>
      <c r="O152" s="79">
        <f t="shared" si="2"/>
        <v>1006.88</v>
      </c>
      <c r="P152" s="79"/>
      <c r="Q152" s="79"/>
      <c r="R152" s="79"/>
      <c r="S152" s="160"/>
      <c r="T152" s="72">
        <v>1696</v>
      </c>
      <c r="W152" s="72"/>
      <c r="X152" s="92"/>
      <c r="Y152" s="93"/>
      <c r="Z152" s="92"/>
      <c r="AA152" s="94"/>
      <c r="AB152" s="95"/>
      <c r="AC152" s="95"/>
      <c r="AD152" s="95"/>
      <c r="AF152" s="61"/>
    </row>
    <row r="153" spans="1:32" s="51" customFormat="1" x14ac:dyDescent="0.25">
      <c r="A153" s="83">
        <v>9</v>
      </c>
      <c r="B153" s="81">
        <v>42080</v>
      </c>
      <c r="C153" s="80">
        <v>1</v>
      </c>
      <c r="D153" s="80">
        <v>1</v>
      </c>
      <c r="E153" s="82">
        <v>2015</v>
      </c>
      <c r="F153" s="159" t="s">
        <v>695</v>
      </c>
      <c r="G153" s="82" t="s">
        <v>77</v>
      </c>
      <c r="H153" s="82" t="s">
        <v>544</v>
      </c>
      <c r="I153" s="81">
        <v>42085</v>
      </c>
      <c r="J153" s="81">
        <v>42088</v>
      </c>
      <c r="K153" s="82" t="s">
        <v>545</v>
      </c>
      <c r="L153" s="82" t="s">
        <v>332</v>
      </c>
      <c r="M153" s="79">
        <v>1254.56</v>
      </c>
      <c r="N153" s="79"/>
      <c r="O153" s="79">
        <f t="shared" si="2"/>
        <v>1254.56</v>
      </c>
      <c r="P153" s="79"/>
      <c r="Q153" s="79"/>
      <c r="R153" s="79"/>
      <c r="S153" s="160"/>
      <c r="T153" s="72">
        <v>1697</v>
      </c>
      <c r="W153" s="72"/>
      <c r="X153" s="92"/>
      <c r="Y153" s="93"/>
      <c r="Z153" s="92"/>
      <c r="AA153" s="94"/>
      <c r="AB153" s="95"/>
      <c r="AC153" s="95"/>
      <c r="AD153" s="95"/>
      <c r="AF153" s="61"/>
    </row>
    <row r="154" spans="1:32" s="51" customFormat="1" ht="15" customHeight="1" x14ac:dyDescent="0.25">
      <c r="A154" s="83">
        <v>9</v>
      </c>
      <c r="B154" s="81">
        <v>42080</v>
      </c>
      <c r="C154" s="80">
        <v>1</v>
      </c>
      <c r="D154" s="80">
        <v>2</v>
      </c>
      <c r="E154" s="82">
        <v>2015</v>
      </c>
      <c r="F154" s="159" t="s">
        <v>695</v>
      </c>
      <c r="G154" s="82" t="s">
        <v>77</v>
      </c>
      <c r="H154" s="82" t="s">
        <v>544</v>
      </c>
      <c r="I154" s="81">
        <v>42085</v>
      </c>
      <c r="J154" s="81">
        <v>42088</v>
      </c>
      <c r="K154" s="82" t="s">
        <v>545</v>
      </c>
      <c r="L154" s="82" t="s">
        <v>332</v>
      </c>
      <c r="M154" s="79">
        <v>25</v>
      </c>
      <c r="N154" s="79">
        <v>933.33</v>
      </c>
      <c r="O154" s="79">
        <f t="shared" si="2"/>
        <v>958.33</v>
      </c>
      <c r="P154" s="79"/>
      <c r="Q154" s="79"/>
      <c r="R154" s="79"/>
      <c r="S154" s="160"/>
      <c r="T154" s="72">
        <v>1697</v>
      </c>
      <c r="W154" s="72"/>
      <c r="X154" s="92"/>
      <c r="Y154" s="93"/>
      <c r="Z154" s="92"/>
      <c r="AA154" s="94"/>
      <c r="AB154" s="95"/>
      <c r="AC154" s="95"/>
      <c r="AD154" s="95"/>
      <c r="AF154" s="61"/>
    </row>
    <row r="155" spans="1:32" s="51" customFormat="1" x14ac:dyDescent="0.25">
      <c r="A155" s="83">
        <v>9</v>
      </c>
      <c r="B155" s="81">
        <v>42080</v>
      </c>
      <c r="C155" s="80">
        <v>1</v>
      </c>
      <c r="D155" s="80">
        <v>1</v>
      </c>
      <c r="E155" s="82">
        <v>2015</v>
      </c>
      <c r="F155" s="159" t="s">
        <v>695</v>
      </c>
      <c r="G155" s="82" t="s">
        <v>78</v>
      </c>
      <c r="H155" s="82" t="s">
        <v>265</v>
      </c>
      <c r="I155" s="81">
        <v>42082</v>
      </c>
      <c r="J155" s="81">
        <v>42083</v>
      </c>
      <c r="K155" s="82" t="s">
        <v>546</v>
      </c>
      <c r="L155" s="82" t="s">
        <v>332</v>
      </c>
      <c r="M155" s="79">
        <v>1254.56</v>
      </c>
      <c r="N155" s="79"/>
      <c r="O155" s="79">
        <f t="shared" si="2"/>
        <v>1254.56</v>
      </c>
      <c r="P155" s="79"/>
      <c r="Q155" s="79"/>
      <c r="R155" s="79"/>
      <c r="S155" s="160"/>
      <c r="T155" s="72">
        <v>1700</v>
      </c>
      <c r="W155" s="72"/>
      <c r="X155" s="92"/>
      <c r="Y155" s="93"/>
      <c r="Z155" s="92"/>
      <c r="AA155" s="94"/>
      <c r="AB155" s="95"/>
      <c r="AC155" s="95"/>
      <c r="AD155" s="95"/>
      <c r="AF155" s="61"/>
    </row>
    <row r="156" spans="1:32" s="51" customFormat="1" ht="15" customHeight="1" x14ac:dyDescent="0.25">
      <c r="A156" s="83">
        <v>9</v>
      </c>
      <c r="B156" s="81">
        <v>42080</v>
      </c>
      <c r="C156" s="80">
        <v>1</v>
      </c>
      <c r="D156" s="80">
        <v>2</v>
      </c>
      <c r="E156" s="82">
        <v>2015</v>
      </c>
      <c r="F156" s="159" t="s">
        <v>695</v>
      </c>
      <c r="G156" s="82" t="s">
        <v>78</v>
      </c>
      <c r="H156" s="82" t="s">
        <v>265</v>
      </c>
      <c r="I156" s="81">
        <v>42082</v>
      </c>
      <c r="J156" s="81">
        <v>42083</v>
      </c>
      <c r="K156" s="82" t="s">
        <v>546</v>
      </c>
      <c r="L156" s="82" t="s">
        <v>332</v>
      </c>
      <c r="M156" s="79">
        <v>150</v>
      </c>
      <c r="N156" s="79">
        <v>320</v>
      </c>
      <c r="O156" s="79">
        <f t="shared" si="2"/>
        <v>470</v>
      </c>
      <c r="P156" s="79"/>
      <c r="Q156" s="79"/>
      <c r="R156" s="79"/>
      <c r="S156" s="160"/>
      <c r="T156" s="72">
        <v>1700</v>
      </c>
      <c r="W156" s="72"/>
      <c r="X156" s="92"/>
      <c r="Y156" s="93"/>
      <c r="Z156" s="92"/>
      <c r="AA156" s="94"/>
      <c r="AB156" s="95"/>
      <c r="AC156" s="95"/>
      <c r="AD156" s="95"/>
      <c r="AF156" s="61"/>
    </row>
    <row r="157" spans="1:32" s="51" customFormat="1" x14ac:dyDescent="0.25">
      <c r="A157" s="83">
        <v>0</v>
      </c>
      <c r="B157" s="81">
        <v>42080</v>
      </c>
      <c r="C157" s="80">
        <v>1</v>
      </c>
      <c r="D157" s="80">
        <v>1</v>
      </c>
      <c r="E157" s="82">
        <v>2015</v>
      </c>
      <c r="F157" s="159" t="s">
        <v>695</v>
      </c>
      <c r="G157" s="82" t="s">
        <v>85</v>
      </c>
      <c r="H157" s="82" t="s">
        <v>547</v>
      </c>
      <c r="I157" s="81">
        <v>42082</v>
      </c>
      <c r="J157" s="81">
        <v>42083</v>
      </c>
      <c r="K157" s="82" t="s">
        <v>130</v>
      </c>
      <c r="L157" s="82" t="s">
        <v>548</v>
      </c>
      <c r="M157" s="79">
        <v>838.88</v>
      </c>
      <c r="N157" s="79">
        <v>293</v>
      </c>
      <c r="O157" s="79">
        <f t="shared" si="2"/>
        <v>1131.8800000000001</v>
      </c>
      <c r="P157" s="79"/>
      <c r="Q157" s="79"/>
      <c r="R157" s="79"/>
      <c r="S157" s="160"/>
      <c r="T157" s="72">
        <v>1701</v>
      </c>
      <c r="W157" s="72"/>
      <c r="X157" s="92"/>
      <c r="Y157" s="93"/>
      <c r="Z157" s="92"/>
      <c r="AA157" s="94"/>
      <c r="AB157" s="95"/>
      <c r="AC157" s="95"/>
      <c r="AD157" s="95"/>
      <c r="AF157" s="61"/>
    </row>
    <row r="158" spans="1:32" s="51" customFormat="1" x14ac:dyDescent="0.25">
      <c r="A158" s="83">
        <v>9</v>
      </c>
      <c r="B158" s="81">
        <v>42080</v>
      </c>
      <c r="C158" s="80">
        <v>1</v>
      </c>
      <c r="D158" s="80">
        <v>1</v>
      </c>
      <c r="E158" s="82">
        <v>2015</v>
      </c>
      <c r="F158" s="159" t="s">
        <v>695</v>
      </c>
      <c r="G158" s="82" t="s">
        <v>78</v>
      </c>
      <c r="H158" s="82" t="s">
        <v>549</v>
      </c>
      <c r="I158" s="81">
        <v>42087</v>
      </c>
      <c r="J158" s="81">
        <v>42089</v>
      </c>
      <c r="K158" s="82" t="s">
        <v>550</v>
      </c>
      <c r="L158" s="82" t="s">
        <v>230</v>
      </c>
      <c r="M158" s="79">
        <v>974.26</v>
      </c>
      <c r="N158" s="79"/>
      <c r="O158" s="79">
        <f t="shared" si="2"/>
        <v>974.26</v>
      </c>
      <c r="P158" s="79"/>
      <c r="Q158" s="79"/>
      <c r="R158" s="79"/>
      <c r="S158" s="160"/>
      <c r="T158" s="72">
        <v>1702</v>
      </c>
      <c r="W158" s="72"/>
      <c r="X158" s="92"/>
      <c r="Y158" s="93"/>
      <c r="Z158" s="92"/>
      <c r="AA158" s="94"/>
      <c r="AB158" s="95"/>
      <c r="AC158" s="95"/>
      <c r="AD158" s="95"/>
      <c r="AF158" s="61"/>
    </row>
    <row r="159" spans="1:32" s="51" customFormat="1" ht="15" customHeight="1" x14ac:dyDescent="0.25">
      <c r="A159" s="83">
        <v>9</v>
      </c>
      <c r="B159" s="81">
        <v>42080</v>
      </c>
      <c r="C159" s="80">
        <v>1</v>
      </c>
      <c r="D159" s="80">
        <v>2</v>
      </c>
      <c r="E159" s="82">
        <v>2015</v>
      </c>
      <c r="F159" s="159" t="s">
        <v>695</v>
      </c>
      <c r="G159" s="82" t="s">
        <v>78</v>
      </c>
      <c r="H159" s="82" t="s">
        <v>549</v>
      </c>
      <c r="I159" s="81">
        <v>42087</v>
      </c>
      <c r="J159" s="81">
        <v>42089</v>
      </c>
      <c r="K159" s="82" t="s">
        <v>550</v>
      </c>
      <c r="L159" s="82" t="s">
        <v>230</v>
      </c>
      <c r="M159" s="79">
        <v>200</v>
      </c>
      <c r="N159" s="79">
        <v>830</v>
      </c>
      <c r="O159" s="79">
        <f t="shared" si="2"/>
        <v>1030</v>
      </c>
      <c r="P159" s="79"/>
      <c r="Q159" s="79"/>
      <c r="R159" s="79"/>
      <c r="S159" s="160"/>
      <c r="T159" s="72">
        <v>1702</v>
      </c>
      <c r="W159" s="72"/>
      <c r="X159" s="92"/>
      <c r="Y159" s="93"/>
      <c r="Z159" s="92"/>
      <c r="AA159" s="94"/>
      <c r="AB159" s="95"/>
      <c r="AC159" s="95"/>
      <c r="AD159" s="95"/>
      <c r="AF159" s="61"/>
    </row>
    <row r="160" spans="1:32" s="51" customFormat="1" x14ac:dyDescent="0.25">
      <c r="A160" s="83">
        <v>9</v>
      </c>
      <c r="B160" s="81">
        <v>42080</v>
      </c>
      <c r="C160" s="80">
        <v>1</v>
      </c>
      <c r="D160" s="80">
        <v>1</v>
      </c>
      <c r="E160" s="82">
        <v>2015</v>
      </c>
      <c r="F160" s="159" t="s">
        <v>695</v>
      </c>
      <c r="G160" s="82" t="s">
        <v>78</v>
      </c>
      <c r="H160" s="82" t="s">
        <v>551</v>
      </c>
      <c r="I160" s="81">
        <v>42086</v>
      </c>
      <c r="J160" s="81">
        <v>42089</v>
      </c>
      <c r="K160" s="82" t="s">
        <v>130</v>
      </c>
      <c r="L160" s="82" t="s">
        <v>552</v>
      </c>
      <c r="M160" s="79">
        <v>974.26</v>
      </c>
      <c r="N160" s="79"/>
      <c r="O160" s="79">
        <f t="shared" si="2"/>
        <v>974.26</v>
      </c>
      <c r="P160" s="79"/>
      <c r="Q160" s="79"/>
      <c r="R160" s="79"/>
      <c r="S160" s="160"/>
      <c r="T160" s="72">
        <v>1703</v>
      </c>
      <c r="W160" s="72"/>
      <c r="X160" s="92"/>
      <c r="Y160" s="93"/>
      <c r="Z160" s="92"/>
      <c r="AA160" s="94"/>
      <c r="AB160" s="95"/>
      <c r="AC160" s="95"/>
      <c r="AD160" s="95"/>
      <c r="AF160" s="61"/>
    </row>
    <row r="161" spans="1:32" s="51" customFormat="1" ht="15" customHeight="1" x14ac:dyDescent="0.25">
      <c r="A161" s="83">
        <v>9</v>
      </c>
      <c r="B161" s="81">
        <v>42080</v>
      </c>
      <c r="C161" s="80">
        <v>1</v>
      </c>
      <c r="D161" s="80">
        <v>2</v>
      </c>
      <c r="E161" s="82">
        <v>2015</v>
      </c>
      <c r="F161" s="159" t="s">
        <v>695</v>
      </c>
      <c r="G161" s="82" t="s">
        <v>78</v>
      </c>
      <c r="H161" s="82" t="s">
        <v>551</v>
      </c>
      <c r="I161" s="81">
        <v>42086</v>
      </c>
      <c r="J161" s="81">
        <v>42089</v>
      </c>
      <c r="K161" s="82" t="s">
        <v>130</v>
      </c>
      <c r="L161" s="82" t="s">
        <v>552</v>
      </c>
      <c r="M161" s="79">
        <v>360</v>
      </c>
      <c r="N161" s="79">
        <v>960</v>
      </c>
      <c r="O161" s="79">
        <f t="shared" si="2"/>
        <v>1320</v>
      </c>
      <c r="P161" s="79"/>
      <c r="Q161" s="79"/>
      <c r="R161" s="79"/>
      <c r="S161" s="160"/>
      <c r="T161" s="72">
        <v>1703</v>
      </c>
      <c r="W161" s="72"/>
      <c r="X161" s="92"/>
      <c r="Y161" s="93"/>
      <c r="Z161" s="92"/>
      <c r="AA161" s="94"/>
      <c r="AB161" s="95"/>
      <c r="AC161" s="95"/>
      <c r="AD161" s="95"/>
      <c r="AF161" s="61"/>
    </row>
    <row r="162" spans="1:32" s="51" customFormat="1" x14ac:dyDescent="0.25">
      <c r="A162" s="83">
        <v>9</v>
      </c>
      <c r="B162" s="81">
        <v>42080</v>
      </c>
      <c r="C162" s="80">
        <v>1</v>
      </c>
      <c r="D162" s="80">
        <v>1</v>
      </c>
      <c r="E162" s="82">
        <v>2015</v>
      </c>
      <c r="F162" s="159" t="s">
        <v>695</v>
      </c>
      <c r="G162" s="82" t="s">
        <v>78</v>
      </c>
      <c r="H162" s="82" t="s">
        <v>32</v>
      </c>
      <c r="I162" s="81">
        <v>42080</v>
      </c>
      <c r="J162" s="81">
        <v>42083</v>
      </c>
      <c r="K162" s="82" t="s">
        <v>546</v>
      </c>
      <c r="L162" s="82" t="s">
        <v>255</v>
      </c>
      <c r="M162" s="79">
        <v>974.26</v>
      </c>
      <c r="N162" s="79"/>
      <c r="O162" s="79">
        <f t="shared" si="2"/>
        <v>974.26</v>
      </c>
      <c r="P162" s="79"/>
      <c r="Q162" s="79"/>
      <c r="R162" s="79"/>
      <c r="S162" s="160"/>
      <c r="T162" s="72">
        <v>1705</v>
      </c>
      <c r="W162" s="72"/>
      <c r="X162" s="92"/>
      <c r="Y162" s="93"/>
      <c r="Z162" s="92"/>
      <c r="AA162" s="94"/>
      <c r="AB162" s="95"/>
      <c r="AC162" s="95"/>
      <c r="AD162" s="95"/>
      <c r="AF162" s="61"/>
    </row>
    <row r="163" spans="1:32" s="51" customFormat="1" ht="15" customHeight="1" x14ac:dyDescent="0.25">
      <c r="A163" s="83">
        <v>9</v>
      </c>
      <c r="B163" s="81">
        <v>42080</v>
      </c>
      <c r="C163" s="80">
        <v>1</v>
      </c>
      <c r="D163" s="80">
        <v>2</v>
      </c>
      <c r="E163" s="82">
        <v>2015</v>
      </c>
      <c r="F163" s="159" t="s">
        <v>695</v>
      </c>
      <c r="G163" s="82" t="s">
        <v>78</v>
      </c>
      <c r="H163" s="82" t="s">
        <v>32</v>
      </c>
      <c r="I163" s="81">
        <v>42080</v>
      </c>
      <c r="J163" s="81">
        <v>42083</v>
      </c>
      <c r="K163" s="82" t="s">
        <v>546</v>
      </c>
      <c r="L163" s="82" t="s">
        <v>255</v>
      </c>
      <c r="M163" s="79">
        <v>150</v>
      </c>
      <c r="N163" s="79">
        <v>960</v>
      </c>
      <c r="O163" s="79">
        <f t="shared" si="2"/>
        <v>1110</v>
      </c>
      <c r="P163" s="79"/>
      <c r="Q163" s="79"/>
      <c r="R163" s="79"/>
      <c r="S163" s="160"/>
      <c r="T163" s="72">
        <v>1705</v>
      </c>
      <c r="W163" s="72"/>
      <c r="X163" s="92"/>
      <c r="Y163" s="93"/>
      <c r="Z163" s="92"/>
      <c r="AA163" s="94"/>
      <c r="AB163" s="95"/>
      <c r="AC163" s="95"/>
      <c r="AD163" s="95"/>
      <c r="AF163" s="61"/>
    </row>
    <row r="164" spans="1:32" s="51" customFormat="1" ht="15" customHeight="1" x14ac:dyDescent="0.25">
      <c r="A164" s="83">
        <v>9</v>
      </c>
      <c r="B164" s="81">
        <v>42080</v>
      </c>
      <c r="C164" s="80">
        <v>1</v>
      </c>
      <c r="D164" s="80">
        <v>2</v>
      </c>
      <c r="E164" s="82">
        <v>2015</v>
      </c>
      <c r="F164" s="159" t="s">
        <v>695</v>
      </c>
      <c r="G164" s="82" t="s">
        <v>76</v>
      </c>
      <c r="H164" s="82" t="s">
        <v>553</v>
      </c>
      <c r="I164" s="81">
        <v>42081</v>
      </c>
      <c r="J164" s="81">
        <v>42081</v>
      </c>
      <c r="K164" s="82" t="s">
        <v>128</v>
      </c>
      <c r="L164" s="82" t="s">
        <v>554</v>
      </c>
      <c r="M164" s="79"/>
      <c r="N164" s="79">
        <v>173</v>
      </c>
      <c r="O164" s="79">
        <f t="shared" si="2"/>
        <v>173</v>
      </c>
      <c r="P164" s="79"/>
      <c r="Q164" s="79"/>
      <c r="R164" s="79"/>
      <c r="S164" s="160"/>
      <c r="T164" s="72">
        <v>1717</v>
      </c>
      <c r="W164" s="72"/>
      <c r="X164" s="92"/>
      <c r="Y164" s="93"/>
      <c r="Z164" s="92"/>
      <c r="AA164" s="94"/>
      <c r="AB164" s="95"/>
      <c r="AC164" s="95"/>
      <c r="AD164" s="95"/>
      <c r="AF164" s="61"/>
    </row>
    <row r="165" spans="1:32" s="51" customFormat="1" ht="15" customHeight="1" x14ac:dyDescent="0.25">
      <c r="A165" s="83">
        <v>9</v>
      </c>
      <c r="B165" s="81">
        <v>42080</v>
      </c>
      <c r="C165" s="80">
        <v>1</v>
      </c>
      <c r="D165" s="80">
        <v>2</v>
      </c>
      <c r="E165" s="82">
        <v>2015</v>
      </c>
      <c r="F165" s="159" t="s">
        <v>695</v>
      </c>
      <c r="G165" s="82" t="s">
        <v>76</v>
      </c>
      <c r="H165" s="82" t="s">
        <v>555</v>
      </c>
      <c r="I165" s="81">
        <v>42081</v>
      </c>
      <c r="J165" s="81">
        <v>42081</v>
      </c>
      <c r="K165" s="82" t="s">
        <v>128</v>
      </c>
      <c r="L165" s="82" t="s">
        <v>554</v>
      </c>
      <c r="M165" s="79"/>
      <c r="N165" s="79">
        <v>173</v>
      </c>
      <c r="O165" s="79">
        <f t="shared" si="2"/>
        <v>173</v>
      </c>
      <c r="P165" s="79"/>
      <c r="Q165" s="79"/>
      <c r="R165" s="79"/>
      <c r="S165" s="160"/>
      <c r="T165" s="72">
        <v>1718</v>
      </c>
      <c r="W165" s="72"/>
      <c r="X165" s="92"/>
      <c r="Y165" s="93"/>
      <c r="Z165" s="92"/>
      <c r="AA165" s="94"/>
      <c r="AB165" s="95"/>
      <c r="AC165" s="95"/>
      <c r="AD165" s="95"/>
      <c r="AF165" s="61"/>
    </row>
    <row r="166" spans="1:32" s="51" customFormat="1" ht="15" customHeight="1" x14ac:dyDescent="0.25">
      <c r="A166" s="83">
        <v>9</v>
      </c>
      <c r="B166" s="81">
        <v>42080</v>
      </c>
      <c r="C166" s="80">
        <v>1</v>
      </c>
      <c r="D166" s="80">
        <v>2</v>
      </c>
      <c r="E166" s="82">
        <v>2015</v>
      </c>
      <c r="F166" s="159" t="s">
        <v>695</v>
      </c>
      <c r="G166" s="82" t="s">
        <v>76</v>
      </c>
      <c r="H166" s="82" t="s">
        <v>556</v>
      </c>
      <c r="I166" s="81">
        <v>42081</v>
      </c>
      <c r="J166" s="81">
        <v>42081</v>
      </c>
      <c r="K166" s="82" t="s">
        <v>128</v>
      </c>
      <c r="L166" s="82" t="s">
        <v>554</v>
      </c>
      <c r="M166" s="79">
        <v>450</v>
      </c>
      <c r="N166" s="79">
        <v>173</v>
      </c>
      <c r="O166" s="79">
        <f t="shared" si="2"/>
        <v>623</v>
      </c>
      <c r="P166" s="79"/>
      <c r="Q166" s="79"/>
      <c r="R166" s="79"/>
      <c r="S166" s="160"/>
      <c r="T166" s="72">
        <v>1719</v>
      </c>
      <c r="W166" s="72"/>
      <c r="X166" s="92"/>
      <c r="Y166" s="93"/>
      <c r="Z166" s="92"/>
      <c r="AA166" s="94"/>
      <c r="AB166" s="95"/>
      <c r="AC166" s="95"/>
      <c r="AD166" s="95"/>
      <c r="AF166" s="61"/>
    </row>
    <row r="167" spans="1:32" s="51" customFormat="1" x14ac:dyDescent="0.25">
      <c r="A167" s="83">
        <v>0</v>
      </c>
      <c r="B167" s="81">
        <v>42080</v>
      </c>
      <c r="C167" s="80">
        <v>1</v>
      </c>
      <c r="D167" s="80">
        <v>1</v>
      </c>
      <c r="E167" s="82">
        <v>2015</v>
      </c>
      <c r="F167" s="159" t="s">
        <v>695</v>
      </c>
      <c r="G167" s="82" t="s">
        <v>76</v>
      </c>
      <c r="H167" s="82" t="s">
        <v>450</v>
      </c>
      <c r="I167" s="81">
        <v>42081</v>
      </c>
      <c r="J167" s="81">
        <v>42083</v>
      </c>
      <c r="K167" s="82" t="s">
        <v>124</v>
      </c>
      <c r="L167" s="82" t="s">
        <v>557</v>
      </c>
      <c r="M167" s="79">
        <v>563.25</v>
      </c>
      <c r="N167" s="79">
        <v>760</v>
      </c>
      <c r="O167" s="79">
        <f t="shared" si="2"/>
        <v>1323.25</v>
      </c>
      <c r="P167" s="79"/>
      <c r="Q167" s="79"/>
      <c r="R167" s="79"/>
      <c r="S167" s="160"/>
      <c r="T167" s="72">
        <v>1720</v>
      </c>
      <c r="W167" s="72"/>
      <c r="X167" s="92"/>
      <c r="Y167" s="93"/>
      <c r="Z167" s="92"/>
      <c r="AA167" s="94"/>
      <c r="AB167" s="95"/>
      <c r="AC167" s="95"/>
      <c r="AD167" s="95"/>
      <c r="AF167" s="61"/>
    </row>
    <row r="168" spans="1:32" s="51" customFormat="1" x14ac:dyDescent="0.25">
      <c r="A168" s="83">
        <v>0</v>
      </c>
      <c r="B168" s="81">
        <v>42080</v>
      </c>
      <c r="C168" s="80">
        <v>1</v>
      </c>
      <c r="D168" s="80">
        <v>1</v>
      </c>
      <c r="E168" s="82">
        <v>2015</v>
      </c>
      <c r="F168" s="159" t="s">
        <v>695</v>
      </c>
      <c r="G168" s="82" t="s">
        <v>76</v>
      </c>
      <c r="H168" s="82" t="s">
        <v>558</v>
      </c>
      <c r="I168" s="81">
        <v>42081</v>
      </c>
      <c r="J168" s="81">
        <v>42083</v>
      </c>
      <c r="K168" s="82" t="s">
        <v>124</v>
      </c>
      <c r="L168" s="82" t="s">
        <v>557</v>
      </c>
      <c r="M168" s="79">
        <v>563.25</v>
      </c>
      <c r="N168" s="79">
        <v>760</v>
      </c>
      <c r="O168" s="79">
        <f t="shared" si="2"/>
        <v>1323.25</v>
      </c>
      <c r="P168" s="79"/>
      <c r="Q168" s="79"/>
      <c r="R168" s="79"/>
      <c r="S168" s="160"/>
      <c r="T168" s="72">
        <v>1722</v>
      </c>
      <c r="W168" s="72"/>
      <c r="X168" s="92"/>
      <c r="Y168" s="93"/>
      <c r="Z168" s="92"/>
      <c r="AA168" s="94"/>
      <c r="AB168" s="95"/>
      <c r="AC168" s="95"/>
      <c r="AD168" s="95"/>
      <c r="AF168" s="61"/>
    </row>
    <row r="169" spans="1:32" s="51" customFormat="1" x14ac:dyDescent="0.25">
      <c r="A169" s="83" t="s">
        <v>683</v>
      </c>
      <c r="B169" s="81">
        <v>42080</v>
      </c>
      <c r="C169" s="80">
        <v>1</v>
      </c>
      <c r="D169" s="80">
        <v>1</v>
      </c>
      <c r="E169" s="82">
        <v>2015</v>
      </c>
      <c r="F169" s="159" t="s">
        <v>695</v>
      </c>
      <c r="G169" s="82" t="s">
        <v>76</v>
      </c>
      <c r="H169" s="82" t="s">
        <v>495</v>
      </c>
      <c r="I169" s="81">
        <v>42081</v>
      </c>
      <c r="J169" s="81">
        <v>42083</v>
      </c>
      <c r="K169" s="82" t="s">
        <v>497</v>
      </c>
      <c r="L169" s="82" t="s">
        <v>559</v>
      </c>
      <c r="M169" s="41">
        <v>635.25</v>
      </c>
      <c r="N169" s="41"/>
      <c r="O169" s="79">
        <f t="shared" si="2"/>
        <v>635.25</v>
      </c>
      <c r="P169" s="41"/>
      <c r="Q169" s="41"/>
      <c r="R169" s="41"/>
      <c r="S169" s="160"/>
      <c r="T169" s="72">
        <v>1726</v>
      </c>
      <c r="W169" s="72"/>
      <c r="X169" s="92"/>
      <c r="Y169" s="93"/>
      <c r="Z169" s="92"/>
      <c r="AC169" s="74"/>
      <c r="AF169" s="61"/>
    </row>
    <row r="170" spans="1:32" s="51" customFormat="1" ht="15" customHeight="1" x14ac:dyDescent="0.25">
      <c r="A170" s="83" t="s">
        <v>683</v>
      </c>
      <c r="B170" s="81">
        <v>42080</v>
      </c>
      <c r="C170" s="80">
        <v>1</v>
      </c>
      <c r="D170" s="80">
        <v>2</v>
      </c>
      <c r="E170" s="82">
        <v>2015</v>
      </c>
      <c r="F170" s="159" t="s">
        <v>695</v>
      </c>
      <c r="G170" s="82" t="s">
        <v>76</v>
      </c>
      <c r="H170" s="82" t="s">
        <v>495</v>
      </c>
      <c r="I170" s="81">
        <v>42081</v>
      </c>
      <c r="J170" s="81">
        <v>42083</v>
      </c>
      <c r="K170" s="82" t="s">
        <v>497</v>
      </c>
      <c r="L170" s="82" t="s">
        <v>559</v>
      </c>
      <c r="M170" s="41">
        <v>90</v>
      </c>
      <c r="N170" s="79">
        <v>771.11</v>
      </c>
      <c r="O170" s="79">
        <f t="shared" si="2"/>
        <v>861.11</v>
      </c>
      <c r="P170" s="41"/>
      <c r="Q170" s="41"/>
      <c r="R170" s="41"/>
      <c r="S170" s="160"/>
      <c r="T170" s="72">
        <v>1726</v>
      </c>
      <c r="W170" s="72"/>
      <c r="X170" s="92"/>
      <c r="Y170" s="93"/>
      <c r="Z170" s="92"/>
      <c r="AC170" s="74"/>
      <c r="AF170" s="61"/>
    </row>
    <row r="171" spans="1:32" s="51" customFormat="1" x14ac:dyDescent="0.25">
      <c r="A171" s="83">
        <v>0</v>
      </c>
      <c r="B171" s="81">
        <v>42081</v>
      </c>
      <c r="C171" s="80">
        <v>1</v>
      </c>
      <c r="D171" s="80">
        <v>1</v>
      </c>
      <c r="E171" s="82">
        <v>2015</v>
      </c>
      <c r="F171" s="159" t="s">
        <v>695</v>
      </c>
      <c r="G171" s="82" t="s">
        <v>76</v>
      </c>
      <c r="H171" s="82" t="s">
        <v>408</v>
      </c>
      <c r="I171" s="81">
        <v>42081</v>
      </c>
      <c r="J171" s="81">
        <v>42083</v>
      </c>
      <c r="K171" s="82" t="s">
        <v>129</v>
      </c>
      <c r="L171" s="82" t="s">
        <v>560</v>
      </c>
      <c r="M171" s="79">
        <v>796.21</v>
      </c>
      <c r="N171" s="79">
        <v>668.89</v>
      </c>
      <c r="O171" s="79">
        <f t="shared" si="2"/>
        <v>1465.1</v>
      </c>
      <c r="P171" s="79"/>
      <c r="Q171" s="79"/>
      <c r="R171" s="79"/>
      <c r="S171" s="160"/>
      <c r="T171" s="72">
        <v>1734</v>
      </c>
      <c r="W171" s="72"/>
      <c r="X171" s="92"/>
      <c r="Y171" s="93"/>
      <c r="Z171" s="92"/>
      <c r="AA171" s="94"/>
      <c r="AB171" s="95"/>
      <c r="AC171" s="95"/>
      <c r="AD171" s="95"/>
      <c r="AF171" s="61"/>
    </row>
    <row r="172" spans="1:32" s="51" customFormat="1" ht="15" customHeight="1" x14ac:dyDescent="0.25">
      <c r="A172" s="83">
        <v>9</v>
      </c>
      <c r="B172" s="81">
        <v>42081</v>
      </c>
      <c r="C172" s="80">
        <v>1</v>
      </c>
      <c r="D172" s="80">
        <v>2</v>
      </c>
      <c r="E172" s="82">
        <v>2015</v>
      </c>
      <c r="F172" s="159" t="s">
        <v>695</v>
      </c>
      <c r="G172" s="82" t="s">
        <v>78</v>
      </c>
      <c r="H172" s="82" t="s">
        <v>19</v>
      </c>
      <c r="I172" s="81">
        <v>42081</v>
      </c>
      <c r="J172" s="81">
        <v>42081</v>
      </c>
      <c r="K172" s="82" t="s">
        <v>128</v>
      </c>
      <c r="L172" s="82" t="s">
        <v>261</v>
      </c>
      <c r="M172" s="79"/>
      <c r="N172" s="79">
        <v>160</v>
      </c>
      <c r="O172" s="79">
        <f t="shared" si="2"/>
        <v>160</v>
      </c>
      <c r="P172" s="79"/>
      <c r="Q172" s="79"/>
      <c r="R172" s="79"/>
      <c r="S172" s="160"/>
      <c r="T172" s="72">
        <v>1736</v>
      </c>
      <c r="W172" s="72"/>
      <c r="X172" s="92"/>
      <c r="Y172" s="93"/>
      <c r="Z172" s="92"/>
      <c r="AA172" s="94"/>
      <c r="AB172" s="95"/>
      <c r="AC172" s="95"/>
      <c r="AD172" s="95"/>
      <c r="AF172" s="61"/>
    </row>
    <row r="173" spans="1:32" s="51" customFormat="1" ht="15" customHeight="1" x14ac:dyDescent="0.25">
      <c r="A173" s="83">
        <v>9</v>
      </c>
      <c r="B173" s="81">
        <v>42081</v>
      </c>
      <c r="C173" s="80">
        <v>1</v>
      </c>
      <c r="D173" s="80">
        <v>2</v>
      </c>
      <c r="E173" s="82">
        <v>2015</v>
      </c>
      <c r="F173" s="159" t="s">
        <v>695</v>
      </c>
      <c r="G173" s="82" t="s">
        <v>78</v>
      </c>
      <c r="H173" s="82" t="s">
        <v>265</v>
      </c>
      <c r="I173" s="81">
        <v>42081</v>
      </c>
      <c r="J173" s="81">
        <v>42081</v>
      </c>
      <c r="K173" s="82" t="s">
        <v>128</v>
      </c>
      <c r="L173" s="82" t="s">
        <v>261</v>
      </c>
      <c r="M173" s="79"/>
      <c r="N173" s="79">
        <v>160</v>
      </c>
      <c r="O173" s="79">
        <f t="shared" si="2"/>
        <v>160</v>
      </c>
      <c r="P173" s="79"/>
      <c r="Q173" s="79"/>
      <c r="R173" s="79"/>
      <c r="S173" s="160"/>
      <c r="T173" s="72">
        <v>1737</v>
      </c>
      <c r="W173" s="72"/>
      <c r="X173" s="92"/>
      <c r="Y173" s="93"/>
      <c r="Z173" s="92"/>
      <c r="AA173" s="94"/>
      <c r="AB173" s="95"/>
      <c r="AC173" s="95"/>
      <c r="AD173" s="95"/>
      <c r="AF173" s="61"/>
    </row>
    <row r="174" spans="1:32" s="51" customFormat="1" ht="15" customHeight="1" x14ac:dyDescent="0.25">
      <c r="A174" s="83">
        <v>9</v>
      </c>
      <c r="B174" s="81">
        <v>42081</v>
      </c>
      <c r="C174" s="80">
        <v>1</v>
      </c>
      <c r="D174" s="80">
        <v>2</v>
      </c>
      <c r="E174" s="82">
        <v>2015</v>
      </c>
      <c r="F174" s="159" t="s">
        <v>695</v>
      </c>
      <c r="G174" s="82" t="s">
        <v>78</v>
      </c>
      <c r="H174" s="82" t="s">
        <v>561</v>
      </c>
      <c r="I174" s="81">
        <v>42081</v>
      </c>
      <c r="J174" s="81">
        <v>42081</v>
      </c>
      <c r="K174" s="82" t="s">
        <v>128</v>
      </c>
      <c r="L174" s="82" t="s">
        <v>261</v>
      </c>
      <c r="M174" s="79">
        <v>450</v>
      </c>
      <c r="N174" s="79">
        <v>160</v>
      </c>
      <c r="O174" s="79">
        <f t="shared" si="2"/>
        <v>610</v>
      </c>
      <c r="P174" s="79"/>
      <c r="Q174" s="79"/>
      <c r="R174" s="79"/>
      <c r="S174" s="160"/>
      <c r="T174" s="72">
        <v>1743</v>
      </c>
      <c r="W174" s="72"/>
      <c r="X174" s="92"/>
      <c r="Y174" s="93"/>
      <c r="Z174" s="92"/>
      <c r="AA174" s="94"/>
      <c r="AB174" s="95"/>
      <c r="AC174" s="95"/>
      <c r="AD174" s="95"/>
      <c r="AF174" s="61"/>
    </row>
    <row r="175" spans="1:32" s="51" customFormat="1" x14ac:dyDescent="0.25">
      <c r="A175" s="83">
        <v>9</v>
      </c>
      <c r="B175" s="81">
        <v>42081</v>
      </c>
      <c r="C175" s="80">
        <v>1</v>
      </c>
      <c r="D175" s="80">
        <v>1</v>
      </c>
      <c r="E175" s="82">
        <v>2015</v>
      </c>
      <c r="F175" s="159" t="s">
        <v>695</v>
      </c>
      <c r="G175" s="82" t="s">
        <v>82</v>
      </c>
      <c r="H175" s="82" t="s">
        <v>562</v>
      </c>
      <c r="I175" s="81">
        <v>42081</v>
      </c>
      <c r="J175" s="81">
        <v>42084</v>
      </c>
      <c r="K175" s="82" t="s">
        <v>372</v>
      </c>
      <c r="L175" s="82" t="s">
        <v>310</v>
      </c>
      <c r="M175" s="79">
        <v>712.75</v>
      </c>
      <c r="N175" s="79">
        <v>960</v>
      </c>
      <c r="O175" s="79">
        <f t="shared" si="2"/>
        <v>1672.75</v>
      </c>
      <c r="P175" s="79"/>
      <c r="Q175" s="79"/>
      <c r="R175" s="79"/>
      <c r="S175" s="160"/>
      <c r="T175" s="72">
        <v>1744</v>
      </c>
      <c r="W175" s="72"/>
      <c r="X175" s="92"/>
      <c r="Y175" s="93"/>
      <c r="Z175" s="92"/>
      <c r="AA175" s="94"/>
      <c r="AB175" s="95"/>
      <c r="AC175" s="95"/>
      <c r="AD175" s="95"/>
      <c r="AF175" s="61"/>
    </row>
    <row r="176" spans="1:32" s="51" customFormat="1" x14ac:dyDescent="0.25">
      <c r="A176" s="83">
        <v>0</v>
      </c>
      <c r="B176" s="81">
        <v>42081</v>
      </c>
      <c r="C176" s="80">
        <v>1</v>
      </c>
      <c r="D176" s="80">
        <v>1</v>
      </c>
      <c r="E176" s="82">
        <v>2015</v>
      </c>
      <c r="F176" s="159" t="s">
        <v>695</v>
      </c>
      <c r="G176" s="82" t="s">
        <v>85</v>
      </c>
      <c r="H176" s="82" t="s">
        <v>563</v>
      </c>
      <c r="I176" s="81">
        <v>42082</v>
      </c>
      <c r="J176" s="81">
        <v>42083</v>
      </c>
      <c r="K176" s="82" t="s">
        <v>113</v>
      </c>
      <c r="L176" s="82" t="s">
        <v>564</v>
      </c>
      <c r="M176" s="79">
        <v>964.32</v>
      </c>
      <c r="N176" s="79">
        <v>448</v>
      </c>
      <c r="O176" s="79">
        <f t="shared" si="2"/>
        <v>1412.3200000000002</v>
      </c>
      <c r="P176" s="79"/>
      <c r="Q176" s="79"/>
      <c r="R176" s="79"/>
      <c r="S176" s="160"/>
      <c r="T176" s="72">
        <v>1745</v>
      </c>
      <c r="W176" s="72"/>
      <c r="X176" s="92"/>
      <c r="Y176" s="93"/>
      <c r="Z176" s="92"/>
      <c r="AA176" s="94"/>
      <c r="AB176" s="95"/>
      <c r="AC176" s="95"/>
      <c r="AD176" s="95"/>
      <c r="AF176" s="61"/>
    </row>
    <row r="177" spans="1:32" s="51" customFormat="1" ht="15" customHeight="1" x14ac:dyDescent="0.25">
      <c r="A177" s="83">
        <v>9</v>
      </c>
      <c r="B177" s="81">
        <v>42081</v>
      </c>
      <c r="C177" s="80">
        <v>1</v>
      </c>
      <c r="D177" s="80">
        <v>2</v>
      </c>
      <c r="E177" s="82">
        <v>2015</v>
      </c>
      <c r="F177" s="159" t="s">
        <v>695</v>
      </c>
      <c r="G177" s="82" t="s">
        <v>78</v>
      </c>
      <c r="H177" s="82" t="s">
        <v>565</v>
      </c>
      <c r="I177" s="81">
        <v>42082</v>
      </c>
      <c r="J177" s="81">
        <v>42083</v>
      </c>
      <c r="K177" s="82" t="s">
        <v>567</v>
      </c>
      <c r="L177" s="82" t="s">
        <v>566</v>
      </c>
      <c r="M177" s="79">
        <v>50</v>
      </c>
      <c r="N177" s="79">
        <v>320</v>
      </c>
      <c r="O177" s="79">
        <f t="shared" si="2"/>
        <v>370</v>
      </c>
      <c r="P177" s="79"/>
      <c r="Q177" s="79"/>
      <c r="R177" s="79"/>
      <c r="S177" s="160"/>
      <c r="T177" s="72">
        <v>1746</v>
      </c>
      <c r="W177" s="72"/>
      <c r="X177" s="92"/>
      <c r="Y177" s="93"/>
      <c r="Z177" s="92"/>
      <c r="AA177" s="94"/>
      <c r="AB177" s="95"/>
      <c r="AC177" s="95"/>
      <c r="AD177" s="95"/>
      <c r="AF177" s="61"/>
    </row>
    <row r="178" spans="1:32" s="51" customFormat="1" ht="15" customHeight="1" x14ac:dyDescent="0.25">
      <c r="A178" s="83">
        <v>9</v>
      </c>
      <c r="B178" s="81">
        <v>42081</v>
      </c>
      <c r="C178" s="80">
        <v>1</v>
      </c>
      <c r="D178" s="80">
        <v>2</v>
      </c>
      <c r="E178" s="82">
        <v>2015</v>
      </c>
      <c r="F178" s="159" t="s">
        <v>695</v>
      </c>
      <c r="G178" s="82" t="s">
        <v>78</v>
      </c>
      <c r="H178" s="82" t="s">
        <v>568</v>
      </c>
      <c r="I178" s="81">
        <v>42082</v>
      </c>
      <c r="J178" s="81">
        <v>42083</v>
      </c>
      <c r="K178" s="82" t="s">
        <v>567</v>
      </c>
      <c r="L178" s="82" t="s">
        <v>566</v>
      </c>
      <c r="M178" s="79">
        <v>50</v>
      </c>
      <c r="N178" s="79">
        <v>320</v>
      </c>
      <c r="O178" s="79">
        <f t="shared" si="2"/>
        <v>370</v>
      </c>
      <c r="P178" s="79"/>
      <c r="Q178" s="79"/>
      <c r="R178" s="79"/>
      <c r="S178" s="160"/>
      <c r="T178" s="72">
        <v>1747</v>
      </c>
      <c r="W178" s="72"/>
      <c r="X178" s="92"/>
      <c r="Y178" s="93"/>
      <c r="Z178" s="92"/>
      <c r="AA178" s="94"/>
      <c r="AB178" s="95"/>
      <c r="AC178" s="95"/>
      <c r="AD178" s="95"/>
      <c r="AF178" s="61"/>
    </row>
    <row r="179" spans="1:32" s="51" customFormat="1" ht="15" customHeight="1" x14ac:dyDescent="0.25">
      <c r="A179" s="83">
        <v>9</v>
      </c>
      <c r="B179" s="81">
        <v>42081</v>
      </c>
      <c r="C179" s="80">
        <v>1</v>
      </c>
      <c r="D179" s="80">
        <v>2</v>
      </c>
      <c r="E179" s="82">
        <v>2015</v>
      </c>
      <c r="F179" s="159" t="s">
        <v>695</v>
      </c>
      <c r="G179" s="82" t="s">
        <v>78</v>
      </c>
      <c r="H179" s="82" t="s">
        <v>569</v>
      </c>
      <c r="I179" s="81">
        <v>42083</v>
      </c>
      <c r="J179" s="81">
        <v>42083</v>
      </c>
      <c r="K179" s="82" t="s">
        <v>567</v>
      </c>
      <c r="L179" s="82" t="s">
        <v>566</v>
      </c>
      <c r="M179" s="79"/>
      <c r="N179" s="79">
        <v>320</v>
      </c>
      <c r="O179" s="79">
        <f t="shared" si="2"/>
        <v>320</v>
      </c>
      <c r="P179" s="79"/>
      <c r="Q179" s="79"/>
      <c r="R179" s="79"/>
      <c r="S179" s="160"/>
      <c r="T179" s="72">
        <v>1748</v>
      </c>
      <c r="W179" s="72"/>
      <c r="X179" s="92"/>
      <c r="Y179" s="93"/>
      <c r="Z179" s="92"/>
      <c r="AA179" s="94"/>
      <c r="AB179" s="95"/>
      <c r="AC179" s="95"/>
      <c r="AD179" s="95"/>
      <c r="AF179" s="61"/>
    </row>
    <row r="180" spans="1:32" s="51" customFormat="1" ht="15" customHeight="1" x14ac:dyDescent="0.25">
      <c r="A180" s="83">
        <v>9</v>
      </c>
      <c r="B180" s="81">
        <v>42081</v>
      </c>
      <c r="C180" s="80">
        <v>1</v>
      </c>
      <c r="D180" s="80">
        <v>2</v>
      </c>
      <c r="E180" s="82">
        <v>2015</v>
      </c>
      <c r="F180" s="159" t="s">
        <v>695</v>
      </c>
      <c r="G180" s="82" t="s">
        <v>78</v>
      </c>
      <c r="H180" s="82" t="s">
        <v>570</v>
      </c>
      <c r="I180" s="81">
        <v>42083</v>
      </c>
      <c r="J180" s="81">
        <v>42083</v>
      </c>
      <c r="K180" s="82" t="s">
        <v>567</v>
      </c>
      <c r="L180" s="82" t="s">
        <v>566</v>
      </c>
      <c r="M180" s="79"/>
      <c r="N180" s="79">
        <v>320</v>
      </c>
      <c r="O180" s="79">
        <f t="shared" si="2"/>
        <v>320</v>
      </c>
      <c r="P180" s="79"/>
      <c r="Q180" s="79"/>
      <c r="R180" s="79"/>
      <c r="S180" s="160"/>
      <c r="T180" s="72">
        <v>1749</v>
      </c>
      <c r="W180" s="72"/>
      <c r="X180" s="92"/>
      <c r="Y180" s="93"/>
      <c r="Z180" s="92"/>
      <c r="AA180" s="94"/>
      <c r="AB180" s="95"/>
      <c r="AC180" s="95"/>
      <c r="AD180" s="95"/>
      <c r="AF180" s="61"/>
    </row>
    <row r="181" spans="1:32" s="51" customFormat="1" ht="15" customHeight="1" x14ac:dyDescent="0.25">
      <c r="A181" s="83">
        <v>9</v>
      </c>
      <c r="B181" s="81">
        <v>42081</v>
      </c>
      <c r="C181" s="80">
        <v>1</v>
      </c>
      <c r="D181" s="80">
        <v>2</v>
      </c>
      <c r="E181" s="82">
        <v>2015</v>
      </c>
      <c r="F181" s="159" t="s">
        <v>695</v>
      </c>
      <c r="G181" s="82" t="s">
        <v>78</v>
      </c>
      <c r="H181" s="82" t="s">
        <v>571</v>
      </c>
      <c r="I181" s="81">
        <v>42083</v>
      </c>
      <c r="J181" s="81">
        <v>42083</v>
      </c>
      <c r="K181" s="82" t="s">
        <v>567</v>
      </c>
      <c r="L181" s="82" t="s">
        <v>566</v>
      </c>
      <c r="M181" s="79"/>
      <c r="N181" s="79">
        <v>320</v>
      </c>
      <c r="O181" s="79">
        <f t="shared" si="2"/>
        <v>320</v>
      </c>
      <c r="P181" s="79"/>
      <c r="Q181" s="79"/>
      <c r="R181" s="79"/>
      <c r="S181" s="160"/>
      <c r="T181" s="72">
        <v>1750</v>
      </c>
      <c r="W181" s="72"/>
      <c r="X181" s="92"/>
      <c r="Y181" s="93"/>
      <c r="Z181" s="92"/>
      <c r="AA181" s="94"/>
      <c r="AB181" s="95"/>
      <c r="AC181" s="95"/>
      <c r="AD181" s="95"/>
      <c r="AF181" s="61"/>
    </row>
    <row r="182" spans="1:32" s="51" customFormat="1" ht="15" customHeight="1" x14ac:dyDescent="0.25">
      <c r="A182" s="83">
        <v>9</v>
      </c>
      <c r="B182" s="81">
        <v>42081</v>
      </c>
      <c r="C182" s="80">
        <v>1</v>
      </c>
      <c r="D182" s="80">
        <v>2</v>
      </c>
      <c r="E182" s="82">
        <v>2015</v>
      </c>
      <c r="F182" s="159" t="s">
        <v>695</v>
      </c>
      <c r="G182" s="82" t="s">
        <v>78</v>
      </c>
      <c r="H182" s="82" t="s">
        <v>572</v>
      </c>
      <c r="I182" s="81">
        <v>42083</v>
      </c>
      <c r="J182" s="81">
        <v>42083</v>
      </c>
      <c r="K182" s="82" t="s">
        <v>567</v>
      </c>
      <c r="L182" s="82" t="s">
        <v>566</v>
      </c>
      <c r="M182" s="79"/>
      <c r="N182" s="79">
        <v>320</v>
      </c>
      <c r="O182" s="79">
        <f t="shared" si="2"/>
        <v>320</v>
      </c>
      <c r="P182" s="79"/>
      <c r="Q182" s="79"/>
      <c r="R182" s="79"/>
      <c r="S182" s="160"/>
      <c r="T182" s="72">
        <v>1751</v>
      </c>
      <c r="W182" s="72"/>
      <c r="X182" s="92"/>
      <c r="Y182" s="93"/>
      <c r="Z182" s="92"/>
      <c r="AA182" s="94"/>
      <c r="AB182" s="95"/>
      <c r="AC182" s="95"/>
      <c r="AD182" s="95"/>
      <c r="AF182" s="61"/>
    </row>
    <row r="183" spans="1:32" s="51" customFormat="1" ht="15" customHeight="1" x14ac:dyDescent="0.25">
      <c r="A183" s="83">
        <v>9</v>
      </c>
      <c r="B183" s="81">
        <v>42081</v>
      </c>
      <c r="C183" s="80">
        <v>1</v>
      </c>
      <c r="D183" s="80">
        <v>2</v>
      </c>
      <c r="E183" s="82">
        <v>2015</v>
      </c>
      <c r="F183" s="159" t="s">
        <v>695</v>
      </c>
      <c r="G183" s="82" t="s">
        <v>78</v>
      </c>
      <c r="H183" s="82" t="s">
        <v>573</v>
      </c>
      <c r="I183" s="81">
        <v>42082</v>
      </c>
      <c r="J183" s="81">
        <v>42083</v>
      </c>
      <c r="K183" s="82" t="s">
        <v>567</v>
      </c>
      <c r="L183" s="82" t="s">
        <v>566</v>
      </c>
      <c r="M183" s="79">
        <v>50</v>
      </c>
      <c r="N183" s="79">
        <v>320</v>
      </c>
      <c r="O183" s="79">
        <f t="shared" si="2"/>
        <v>370</v>
      </c>
      <c r="P183" s="79"/>
      <c r="Q183" s="79"/>
      <c r="R183" s="79"/>
      <c r="S183" s="160"/>
      <c r="T183" s="72">
        <v>1752</v>
      </c>
      <c r="W183" s="72"/>
      <c r="X183" s="92"/>
      <c r="Y183" s="93"/>
      <c r="Z183" s="92"/>
      <c r="AA183" s="94"/>
      <c r="AB183" s="95"/>
      <c r="AC183" s="95"/>
      <c r="AD183" s="95"/>
      <c r="AF183" s="61"/>
    </row>
    <row r="184" spans="1:32" s="51" customFormat="1" ht="15" customHeight="1" x14ac:dyDescent="0.25">
      <c r="A184" s="83">
        <v>9</v>
      </c>
      <c r="B184" s="81">
        <v>42081</v>
      </c>
      <c r="C184" s="80">
        <v>1</v>
      </c>
      <c r="D184" s="80">
        <v>2</v>
      </c>
      <c r="E184" s="82">
        <v>2015</v>
      </c>
      <c r="F184" s="159" t="s">
        <v>695</v>
      </c>
      <c r="G184" s="82" t="s">
        <v>78</v>
      </c>
      <c r="H184" s="82" t="s">
        <v>37</v>
      </c>
      <c r="I184" s="81">
        <v>42083</v>
      </c>
      <c r="J184" s="81">
        <v>42083</v>
      </c>
      <c r="K184" s="82" t="s">
        <v>567</v>
      </c>
      <c r="L184" s="82" t="s">
        <v>566</v>
      </c>
      <c r="M184" s="79">
        <v>200</v>
      </c>
      <c r="N184" s="79">
        <v>320</v>
      </c>
      <c r="O184" s="79">
        <f t="shared" si="2"/>
        <v>520</v>
      </c>
      <c r="P184" s="79"/>
      <c r="Q184" s="79"/>
      <c r="R184" s="79"/>
      <c r="S184" s="160"/>
      <c r="T184" s="72">
        <v>1753</v>
      </c>
      <c r="W184" s="72"/>
      <c r="X184" s="92"/>
      <c r="Y184" s="93"/>
      <c r="Z184" s="92"/>
      <c r="AA184" s="94"/>
      <c r="AB184" s="95"/>
      <c r="AC184" s="95"/>
      <c r="AD184" s="95"/>
      <c r="AF184" s="61"/>
    </row>
    <row r="185" spans="1:32" s="51" customFormat="1" x14ac:dyDescent="0.25">
      <c r="A185" s="83">
        <v>0</v>
      </c>
      <c r="B185" s="81">
        <v>42082</v>
      </c>
      <c r="C185" s="80">
        <v>1</v>
      </c>
      <c r="D185" s="80">
        <v>1</v>
      </c>
      <c r="E185" s="82">
        <v>2015</v>
      </c>
      <c r="F185" s="159" t="s">
        <v>695</v>
      </c>
      <c r="G185" s="82" t="s">
        <v>85</v>
      </c>
      <c r="H185" s="82" t="s">
        <v>577</v>
      </c>
      <c r="I185" s="81">
        <v>42088</v>
      </c>
      <c r="J185" s="81">
        <v>42090</v>
      </c>
      <c r="K185" s="82" t="s">
        <v>130</v>
      </c>
      <c r="L185" s="82" t="s">
        <v>578</v>
      </c>
      <c r="M185" s="79">
        <v>856.98</v>
      </c>
      <c r="N185" s="79">
        <v>640</v>
      </c>
      <c r="O185" s="79">
        <f t="shared" si="2"/>
        <v>1496.98</v>
      </c>
      <c r="P185" s="79"/>
      <c r="Q185" s="79"/>
      <c r="R185" s="79"/>
      <c r="S185" s="160"/>
      <c r="T185" s="72">
        <v>1787</v>
      </c>
      <c r="W185" s="72"/>
      <c r="X185" s="92"/>
      <c r="Y185" s="93"/>
      <c r="Z185" s="92"/>
      <c r="AA185" s="94"/>
      <c r="AB185" s="95"/>
      <c r="AC185" s="95"/>
      <c r="AD185" s="95"/>
      <c r="AF185" s="61"/>
    </row>
    <row r="186" spans="1:32" s="51" customFormat="1" x14ac:dyDescent="0.25">
      <c r="A186" s="83">
        <v>0</v>
      </c>
      <c r="B186" s="81">
        <v>42082</v>
      </c>
      <c r="C186" s="80">
        <v>1</v>
      </c>
      <c r="D186" s="80">
        <v>1</v>
      </c>
      <c r="E186" s="82">
        <v>2015</v>
      </c>
      <c r="F186" s="159" t="s">
        <v>695</v>
      </c>
      <c r="G186" s="82" t="s">
        <v>85</v>
      </c>
      <c r="H186" s="82" t="s">
        <v>575</v>
      </c>
      <c r="I186" s="81">
        <v>42087</v>
      </c>
      <c r="J186" s="81">
        <v>42090</v>
      </c>
      <c r="K186" s="82" t="s">
        <v>129</v>
      </c>
      <c r="L186" s="82" t="s">
        <v>576</v>
      </c>
      <c r="M186" s="79">
        <v>865.51</v>
      </c>
      <c r="N186" s="79">
        <v>843</v>
      </c>
      <c r="O186" s="79">
        <f t="shared" si="2"/>
        <v>1708.51</v>
      </c>
      <c r="P186" s="79"/>
      <c r="Q186" s="79"/>
      <c r="R186" s="79"/>
      <c r="S186" s="160"/>
      <c r="T186" s="72">
        <v>1793</v>
      </c>
      <c r="W186" s="72"/>
      <c r="X186" s="92"/>
      <c r="Y186" s="93"/>
      <c r="Z186" s="92"/>
      <c r="AA186" s="94"/>
      <c r="AB186" s="95"/>
      <c r="AC186" s="95"/>
      <c r="AD186" s="95"/>
      <c r="AF186" s="61"/>
    </row>
    <row r="187" spans="1:32" s="51" customFormat="1" ht="15" customHeight="1" x14ac:dyDescent="0.25">
      <c r="A187" s="83">
        <v>9</v>
      </c>
      <c r="B187" s="81">
        <v>42082</v>
      </c>
      <c r="C187" s="80">
        <v>1</v>
      </c>
      <c r="D187" s="80">
        <v>2</v>
      </c>
      <c r="E187" s="82">
        <v>2015</v>
      </c>
      <c r="F187" s="159" t="s">
        <v>695</v>
      </c>
      <c r="G187" s="82" t="s">
        <v>77</v>
      </c>
      <c r="H187" s="82" t="s">
        <v>28</v>
      </c>
      <c r="I187" s="81">
        <v>42092</v>
      </c>
      <c r="J187" s="81">
        <v>42093</v>
      </c>
      <c r="K187" s="82" t="s">
        <v>127</v>
      </c>
      <c r="L187" s="82" t="s">
        <v>264</v>
      </c>
      <c r="M187" s="79">
        <v>180</v>
      </c>
      <c r="N187" s="79">
        <v>320</v>
      </c>
      <c r="O187" s="79">
        <f t="shared" si="2"/>
        <v>500</v>
      </c>
      <c r="P187" s="79"/>
      <c r="Q187" s="79"/>
      <c r="R187" s="79"/>
      <c r="S187" s="160"/>
      <c r="T187" s="72">
        <v>1794</v>
      </c>
      <c r="W187" s="72"/>
      <c r="X187" s="92"/>
      <c r="Y187" s="93"/>
      <c r="Z187" s="92"/>
      <c r="AA187" s="94"/>
      <c r="AB187" s="95"/>
      <c r="AC187" s="95"/>
      <c r="AD187" s="95"/>
      <c r="AF187" s="61"/>
    </row>
    <row r="188" spans="1:32" s="51" customFormat="1" ht="15" customHeight="1" x14ac:dyDescent="0.25">
      <c r="A188" s="83">
        <v>9</v>
      </c>
      <c r="B188" s="81">
        <v>42082</v>
      </c>
      <c r="C188" s="80">
        <v>1</v>
      </c>
      <c r="D188" s="80">
        <v>2</v>
      </c>
      <c r="E188" s="82">
        <v>2015</v>
      </c>
      <c r="F188" s="159" t="s">
        <v>695</v>
      </c>
      <c r="G188" s="82" t="s">
        <v>77</v>
      </c>
      <c r="H188" s="82" t="s">
        <v>28</v>
      </c>
      <c r="I188" s="81">
        <v>42085</v>
      </c>
      <c r="J188" s="81">
        <v>42086</v>
      </c>
      <c r="K188" s="82" t="s">
        <v>126</v>
      </c>
      <c r="L188" s="82" t="s">
        <v>264</v>
      </c>
      <c r="M188" s="79">
        <v>220</v>
      </c>
      <c r="N188" s="79">
        <v>323.33</v>
      </c>
      <c r="O188" s="79">
        <f t="shared" si="2"/>
        <v>543.32999999999993</v>
      </c>
      <c r="P188" s="79"/>
      <c r="Q188" s="79"/>
      <c r="R188" s="79"/>
      <c r="S188" s="160"/>
      <c r="T188" s="72">
        <v>1795</v>
      </c>
      <c r="W188" s="72"/>
      <c r="X188" s="92"/>
      <c r="Y188" s="93"/>
      <c r="Z188" s="92"/>
      <c r="AA188" s="94"/>
      <c r="AB188" s="95"/>
      <c r="AC188" s="95"/>
      <c r="AD188" s="95"/>
      <c r="AF188" s="61"/>
    </row>
    <row r="189" spans="1:32" s="51" customFormat="1" x14ac:dyDescent="0.25">
      <c r="A189" s="83">
        <v>0</v>
      </c>
      <c r="B189" s="81">
        <v>42082</v>
      </c>
      <c r="C189" s="80">
        <v>1</v>
      </c>
      <c r="D189" s="80">
        <v>1</v>
      </c>
      <c r="E189" s="82">
        <v>2015</v>
      </c>
      <c r="F189" s="159" t="s">
        <v>695</v>
      </c>
      <c r="G189" s="82" t="s">
        <v>71</v>
      </c>
      <c r="H189" s="82" t="s">
        <v>574</v>
      </c>
      <c r="I189" s="81">
        <v>42088</v>
      </c>
      <c r="J189" s="81">
        <v>42090</v>
      </c>
      <c r="K189" s="82" t="s">
        <v>129</v>
      </c>
      <c r="L189" s="82" t="s">
        <v>310</v>
      </c>
      <c r="M189" s="79">
        <v>1143.22</v>
      </c>
      <c r="N189" s="79">
        <v>960</v>
      </c>
      <c r="O189" s="79">
        <f t="shared" si="2"/>
        <v>2103.2200000000003</v>
      </c>
      <c r="P189" s="79"/>
      <c r="Q189" s="79"/>
      <c r="R189" s="79"/>
      <c r="S189" s="160"/>
      <c r="T189" s="72">
        <v>1797</v>
      </c>
      <c r="W189" s="72"/>
      <c r="X189" s="92"/>
      <c r="Y189" s="93"/>
      <c r="Z189" s="92"/>
      <c r="AA189" s="94"/>
      <c r="AB189" s="95"/>
      <c r="AC189" s="95"/>
      <c r="AD189" s="95"/>
      <c r="AF189" s="61"/>
    </row>
    <row r="190" spans="1:32" s="51" customFormat="1" ht="15" customHeight="1" x14ac:dyDescent="0.25">
      <c r="A190" s="83">
        <v>0</v>
      </c>
      <c r="B190" s="81">
        <v>42083</v>
      </c>
      <c r="C190" s="80">
        <v>1</v>
      </c>
      <c r="D190" s="80">
        <v>2</v>
      </c>
      <c r="E190" s="82">
        <v>2015</v>
      </c>
      <c r="F190" s="159" t="s">
        <v>695</v>
      </c>
      <c r="G190" s="82" t="s">
        <v>70</v>
      </c>
      <c r="H190" s="82" t="s">
        <v>45</v>
      </c>
      <c r="I190" s="81">
        <v>42088</v>
      </c>
      <c r="J190" s="81">
        <v>42089</v>
      </c>
      <c r="K190" s="82" t="s">
        <v>138</v>
      </c>
      <c r="L190" s="82" t="s">
        <v>579</v>
      </c>
      <c r="M190" s="79">
        <v>80</v>
      </c>
      <c r="N190" s="79">
        <v>406.67</v>
      </c>
      <c r="O190" s="79">
        <f t="shared" si="2"/>
        <v>486.67</v>
      </c>
      <c r="P190" s="79"/>
      <c r="Q190" s="79"/>
      <c r="R190" s="79"/>
      <c r="S190" s="160"/>
      <c r="T190" s="72">
        <v>1813</v>
      </c>
      <c r="W190" s="72"/>
      <c r="X190" s="92"/>
      <c r="Y190" s="93"/>
      <c r="Z190" s="92"/>
      <c r="AA190" s="94"/>
      <c r="AB190" s="95"/>
      <c r="AC190" s="95"/>
      <c r="AD190" s="95"/>
      <c r="AF190" s="61"/>
    </row>
    <row r="191" spans="1:32" s="51" customFormat="1" ht="15" customHeight="1" x14ac:dyDescent="0.25">
      <c r="A191" s="83">
        <v>9</v>
      </c>
      <c r="B191" s="81">
        <v>42083</v>
      </c>
      <c r="C191" s="80">
        <v>1</v>
      </c>
      <c r="D191" s="80">
        <v>2</v>
      </c>
      <c r="E191" s="82">
        <v>2015</v>
      </c>
      <c r="F191" s="159" t="s">
        <v>695</v>
      </c>
      <c r="G191" s="82" t="s">
        <v>76</v>
      </c>
      <c r="H191" s="82" t="s">
        <v>587</v>
      </c>
      <c r="I191" s="81">
        <v>42083</v>
      </c>
      <c r="J191" s="81">
        <v>42083</v>
      </c>
      <c r="K191" s="82" t="s">
        <v>586</v>
      </c>
      <c r="L191" s="82" t="s">
        <v>585</v>
      </c>
      <c r="M191" s="79"/>
      <c r="N191" s="79">
        <v>320</v>
      </c>
      <c r="O191" s="79">
        <f t="shared" si="2"/>
        <v>320</v>
      </c>
      <c r="P191" s="79"/>
      <c r="Q191" s="79"/>
      <c r="R191" s="79"/>
      <c r="S191" s="160"/>
      <c r="T191" s="72">
        <v>1843</v>
      </c>
      <c r="W191" s="72"/>
      <c r="X191" s="92"/>
      <c r="Y191" s="93"/>
      <c r="Z191" s="92"/>
      <c r="AA191" s="94"/>
      <c r="AB191" s="95"/>
      <c r="AC191" s="95"/>
      <c r="AD191" s="95"/>
      <c r="AF191" s="61"/>
    </row>
    <row r="192" spans="1:32" s="51" customFormat="1" ht="15" customHeight="1" x14ac:dyDescent="0.25">
      <c r="A192" s="83">
        <v>0</v>
      </c>
      <c r="B192" s="81">
        <v>42083</v>
      </c>
      <c r="C192" s="80">
        <v>1</v>
      </c>
      <c r="D192" s="80">
        <v>2</v>
      </c>
      <c r="E192" s="82">
        <v>2015</v>
      </c>
      <c r="F192" s="159" t="s">
        <v>695</v>
      </c>
      <c r="G192" s="82" t="s">
        <v>72</v>
      </c>
      <c r="H192" s="82" t="s">
        <v>178</v>
      </c>
      <c r="I192" s="81">
        <v>42084</v>
      </c>
      <c r="J192" s="81">
        <v>42084</v>
      </c>
      <c r="K192" s="82" t="s">
        <v>146</v>
      </c>
      <c r="L192" s="82" t="s">
        <v>579</v>
      </c>
      <c r="M192" s="79">
        <v>650</v>
      </c>
      <c r="N192" s="79">
        <v>243.3</v>
      </c>
      <c r="O192" s="79">
        <f t="shared" si="2"/>
        <v>893.3</v>
      </c>
      <c r="P192" s="79"/>
      <c r="Q192" s="79"/>
      <c r="R192" s="79"/>
      <c r="S192" s="160"/>
      <c r="T192" s="72">
        <v>1845</v>
      </c>
      <c r="W192" s="72"/>
      <c r="X192" s="92"/>
      <c r="Y192" s="93"/>
      <c r="Z192" s="92"/>
      <c r="AA192" s="94"/>
      <c r="AB192" s="95"/>
      <c r="AC192" s="95"/>
      <c r="AD192" s="95"/>
      <c r="AF192" s="61"/>
    </row>
    <row r="193" spans="1:32" s="51" customFormat="1" ht="15" customHeight="1" x14ac:dyDescent="0.25">
      <c r="A193" s="83">
        <v>0</v>
      </c>
      <c r="B193" s="81">
        <v>42083</v>
      </c>
      <c r="C193" s="80">
        <v>1</v>
      </c>
      <c r="D193" s="80">
        <v>2</v>
      </c>
      <c r="E193" s="82">
        <v>2015</v>
      </c>
      <c r="F193" s="159" t="s">
        <v>695</v>
      </c>
      <c r="G193" s="82" t="s">
        <v>72</v>
      </c>
      <c r="H193" s="82" t="s">
        <v>263</v>
      </c>
      <c r="I193" s="81">
        <v>42084</v>
      </c>
      <c r="J193" s="81">
        <v>42084</v>
      </c>
      <c r="K193" s="82" t="s">
        <v>146</v>
      </c>
      <c r="L193" s="82" t="s">
        <v>579</v>
      </c>
      <c r="M193" s="79"/>
      <c r="N193" s="79">
        <v>243.3</v>
      </c>
      <c r="O193" s="79">
        <f t="shared" si="2"/>
        <v>243.3</v>
      </c>
      <c r="P193" s="79"/>
      <c r="Q193" s="79"/>
      <c r="R193" s="79"/>
      <c r="S193" s="160"/>
      <c r="T193" s="72">
        <v>1846</v>
      </c>
      <c r="W193" s="72"/>
      <c r="X193" s="92"/>
      <c r="Y193" s="93"/>
      <c r="Z193" s="92"/>
      <c r="AA193" s="94"/>
      <c r="AB193" s="95"/>
      <c r="AC193" s="95"/>
      <c r="AD193" s="95"/>
      <c r="AF193" s="61"/>
    </row>
    <row r="194" spans="1:32" s="51" customFormat="1" ht="15" customHeight="1" x14ac:dyDescent="0.25">
      <c r="A194" s="83">
        <v>0</v>
      </c>
      <c r="B194" s="81">
        <v>42083</v>
      </c>
      <c r="C194" s="80">
        <v>1</v>
      </c>
      <c r="D194" s="80">
        <v>2</v>
      </c>
      <c r="E194" s="82">
        <v>2015</v>
      </c>
      <c r="F194" s="159" t="s">
        <v>695</v>
      </c>
      <c r="G194" s="82" t="s">
        <v>72</v>
      </c>
      <c r="H194" s="82" t="s">
        <v>183</v>
      </c>
      <c r="I194" s="81">
        <v>42084</v>
      </c>
      <c r="J194" s="81">
        <v>42084</v>
      </c>
      <c r="K194" s="82" t="s">
        <v>146</v>
      </c>
      <c r="L194" s="82" t="s">
        <v>579</v>
      </c>
      <c r="M194" s="79"/>
      <c r="N194" s="79">
        <v>243.3</v>
      </c>
      <c r="O194" s="79">
        <f t="shared" si="2"/>
        <v>243.3</v>
      </c>
      <c r="P194" s="79"/>
      <c r="Q194" s="79"/>
      <c r="R194" s="79"/>
      <c r="S194" s="160"/>
      <c r="T194" s="72">
        <v>1847</v>
      </c>
      <c r="W194" s="72"/>
      <c r="X194" s="92"/>
      <c r="Y194" s="93"/>
      <c r="Z194" s="92"/>
      <c r="AA194" s="94"/>
      <c r="AB194" s="95"/>
      <c r="AC194" s="95"/>
      <c r="AD194" s="95"/>
      <c r="AF194" s="61"/>
    </row>
    <row r="195" spans="1:32" s="51" customFormat="1" ht="15" customHeight="1" x14ac:dyDescent="0.25">
      <c r="A195" s="83">
        <v>0</v>
      </c>
      <c r="B195" s="81">
        <v>42083</v>
      </c>
      <c r="C195" s="80">
        <v>1</v>
      </c>
      <c r="D195" s="80">
        <v>2</v>
      </c>
      <c r="E195" s="82">
        <v>2015</v>
      </c>
      <c r="F195" s="159" t="s">
        <v>695</v>
      </c>
      <c r="G195" s="82" t="s">
        <v>72</v>
      </c>
      <c r="H195" s="82" t="s">
        <v>185</v>
      </c>
      <c r="I195" s="81">
        <v>42084</v>
      </c>
      <c r="J195" s="81">
        <v>42084</v>
      </c>
      <c r="K195" s="82" t="s">
        <v>146</v>
      </c>
      <c r="L195" s="82" t="s">
        <v>579</v>
      </c>
      <c r="M195" s="79"/>
      <c r="N195" s="79">
        <v>243.3</v>
      </c>
      <c r="O195" s="79">
        <f t="shared" si="2"/>
        <v>243.3</v>
      </c>
      <c r="P195" s="79"/>
      <c r="Q195" s="79"/>
      <c r="R195" s="79"/>
      <c r="S195" s="160"/>
      <c r="T195" s="72">
        <v>1848</v>
      </c>
      <c r="W195" s="72"/>
      <c r="X195" s="92"/>
      <c r="Y195" s="93"/>
      <c r="Z195" s="92"/>
      <c r="AA195" s="94"/>
      <c r="AB195" s="95"/>
      <c r="AC195" s="95"/>
      <c r="AD195" s="95"/>
      <c r="AF195" s="61"/>
    </row>
    <row r="196" spans="1:32" s="51" customFormat="1" ht="15" customHeight="1" x14ac:dyDescent="0.25">
      <c r="A196" s="83">
        <v>0</v>
      </c>
      <c r="B196" s="81">
        <v>42083</v>
      </c>
      <c r="C196" s="80">
        <v>1</v>
      </c>
      <c r="D196" s="80">
        <v>2</v>
      </c>
      <c r="E196" s="82">
        <v>2015</v>
      </c>
      <c r="F196" s="159" t="s">
        <v>695</v>
      </c>
      <c r="G196" s="82" t="s">
        <v>72</v>
      </c>
      <c r="H196" s="82" t="s">
        <v>181</v>
      </c>
      <c r="I196" s="81">
        <v>42084</v>
      </c>
      <c r="J196" s="81">
        <v>42084</v>
      </c>
      <c r="K196" s="82" t="s">
        <v>146</v>
      </c>
      <c r="L196" s="82" t="s">
        <v>579</v>
      </c>
      <c r="M196" s="79"/>
      <c r="N196" s="79">
        <v>243.3</v>
      </c>
      <c r="O196" s="79">
        <f t="shared" si="2"/>
        <v>243.3</v>
      </c>
      <c r="P196" s="79"/>
      <c r="Q196" s="79"/>
      <c r="R196" s="79"/>
      <c r="S196" s="160"/>
      <c r="T196" s="72">
        <v>1849</v>
      </c>
      <c r="W196" s="72"/>
      <c r="X196" s="92"/>
      <c r="Y196" s="93"/>
      <c r="Z196" s="92"/>
      <c r="AA196" s="94"/>
      <c r="AB196" s="95"/>
      <c r="AC196" s="95"/>
      <c r="AD196" s="95"/>
      <c r="AF196" s="61"/>
    </row>
    <row r="197" spans="1:32" s="51" customFormat="1" ht="15" customHeight="1" x14ac:dyDescent="0.25">
      <c r="A197" s="83">
        <v>0</v>
      </c>
      <c r="B197" s="81">
        <v>42083</v>
      </c>
      <c r="C197" s="80">
        <v>1</v>
      </c>
      <c r="D197" s="80">
        <v>2</v>
      </c>
      <c r="E197" s="82">
        <v>2015</v>
      </c>
      <c r="F197" s="159" t="s">
        <v>695</v>
      </c>
      <c r="G197" s="82" t="s">
        <v>72</v>
      </c>
      <c r="H197" s="82" t="s">
        <v>184</v>
      </c>
      <c r="I197" s="81">
        <v>42084</v>
      </c>
      <c r="J197" s="81">
        <v>42084</v>
      </c>
      <c r="K197" s="82" t="s">
        <v>146</v>
      </c>
      <c r="L197" s="82" t="s">
        <v>579</v>
      </c>
      <c r="M197" s="79"/>
      <c r="N197" s="79">
        <v>243.3</v>
      </c>
      <c r="O197" s="79">
        <f t="shared" si="2"/>
        <v>243.3</v>
      </c>
      <c r="P197" s="79"/>
      <c r="Q197" s="79"/>
      <c r="R197" s="79"/>
      <c r="S197" s="160"/>
      <c r="T197" s="72">
        <v>1850</v>
      </c>
      <c r="W197" s="72"/>
      <c r="X197" s="92"/>
      <c r="Y197" s="93"/>
      <c r="Z197" s="92"/>
      <c r="AA197" s="94"/>
      <c r="AB197" s="95"/>
      <c r="AC197" s="95"/>
      <c r="AD197" s="95"/>
      <c r="AF197" s="61"/>
    </row>
    <row r="198" spans="1:32" s="51" customFormat="1" ht="15" customHeight="1" x14ac:dyDescent="0.25">
      <c r="A198" s="83">
        <v>0</v>
      </c>
      <c r="B198" s="81">
        <v>42083</v>
      </c>
      <c r="C198" s="80">
        <v>1</v>
      </c>
      <c r="D198" s="80">
        <v>2</v>
      </c>
      <c r="E198" s="82">
        <v>2015</v>
      </c>
      <c r="F198" s="159" t="s">
        <v>695</v>
      </c>
      <c r="G198" s="82" t="s">
        <v>72</v>
      </c>
      <c r="H198" s="82" t="s">
        <v>182</v>
      </c>
      <c r="I198" s="81">
        <v>42084</v>
      </c>
      <c r="J198" s="81">
        <v>42084</v>
      </c>
      <c r="K198" s="82" t="s">
        <v>146</v>
      </c>
      <c r="L198" s="82" t="s">
        <v>579</v>
      </c>
      <c r="M198" s="79">
        <v>450</v>
      </c>
      <c r="N198" s="79">
        <v>243.3</v>
      </c>
      <c r="O198" s="79">
        <f t="shared" si="2"/>
        <v>693.3</v>
      </c>
      <c r="P198" s="79"/>
      <c r="Q198" s="79"/>
      <c r="R198" s="79"/>
      <c r="S198" s="160"/>
      <c r="T198" s="72">
        <v>1851</v>
      </c>
      <c r="W198" s="72"/>
      <c r="X198" s="92"/>
      <c r="Y198" s="93"/>
      <c r="Z198" s="92"/>
      <c r="AA198" s="94"/>
      <c r="AB198" s="95"/>
      <c r="AC198" s="95"/>
      <c r="AD198" s="95"/>
      <c r="AF198" s="61"/>
    </row>
    <row r="199" spans="1:32" s="51" customFormat="1" x14ac:dyDescent="0.25">
      <c r="A199" s="83">
        <v>0</v>
      </c>
      <c r="B199" s="81">
        <v>42083</v>
      </c>
      <c r="C199" s="80">
        <v>1</v>
      </c>
      <c r="D199" s="80">
        <v>1</v>
      </c>
      <c r="E199" s="82">
        <v>2015</v>
      </c>
      <c r="F199" s="159" t="s">
        <v>695</v>
      </c>
      <c r="G199" s="82" t="s">
        <v>72</v>
      </c>
      <c r="H199" s="82" t="s">
        <v>581</v>
      </c>
      <c r="I199" s="81">
        <v>42087</v>
      </c>
      <c r="J199" s="81">
        <v>42087</v>
      </c>
      <c r="K199" s="82" t="s">
        <v>130</v>
      </c>
      <c r="L199" s="82" t="s">
        <v>580</v>
      </c>
      <c r="M199" s="79">
        <v>941.68</v>
      </c>
      <c r="N199" s="79">
        <v>320</v>
      </c>
      <c r="O199" s="79">
        <f t="shared" si="2"/>
        <v>1261.6799999999998</v>
      </c>
      <c r="P199" s="79"/>
      <c r="Q199" s="79"/>
      <c r="R199" s="79"/>
      <c r="S199" s="160"/>
      <c r="T199" s="72">
        <v>1852</v>
      </c>
      <c r="W199" s="72"/>
      <c r="X199" s="92"/>
      <c r="Y199" s="93"/>
      <c r="Z199" s="92"/>
      <c r="AA199" s="94"/>
      <c r="AB199" s="95"/>
      <c r="AC199" s="95"/>
      <c r="AD199" s="95"/>
      <c r="AF199" s="61"/>
    </row>
    <row r="200" spans="1:32" s="51" customFormat="1" x14ac:dyDescent="0.25">
      <c r="A200" s="83">
        <v>0</v>
      </c>
      <c r="B200" s="81">
        <v>42083</v>
      </c>
      <c r="C200" s="80">
        <v>1</v>
      </c>
      <c r="D200" s="80">
        <v>1</v>
      </c>
      <c r="E200" s="82">
        <v>2015</v>
      </c>
      <c r="F200" s="159" t="s">
        <v>695</v>
      </c>
      <c r="G200" s="82" t="s">
        <v>72</v>
      </c>
      <c r="H200" s="82" t="s">
        <v>263</v>
      </c>
      <c r="I200" s="81">
        <v>42086</v>
      </c>
      <c r="J200" s="81">
        <v>42087</v>
      </c>
      <c r="K200" s="82" t="s">
        <v>130</v>
      </c>
      <c r="L200" s="82" t="s">
        <v>580</v>
      </c>
      <c r="M200" s="79">
        <v>836.98</v>
      </c>
      <c r="N200" s="79">
        <v>438.8</v>
      </c>
      <c r="O200" s="79">
        <f t="shared" ref="O200:O263" si="3">+M200+N200</f>
        <v>1275.78</v>
      </c>
      <c r="P200" s="79"/>
      <c r="Q200" s="79"/>
      <c r="R200" s="79"/>
      <c r="S200" s="160"/>
      <c r="T200" s="72">
        <v>1853</v>
      </c>
      <c r="W200" s="72"/>
      <c r="X200" s="92"/>
      <c r="Y200" s="93"/>
      <c r="Z200" s="92"/>
      <c r="AA200" s="94"/>
      <c r="AB200" s="95"/>
      <c r="AC200" s="95"/>
      <c r="AD200" s="95"/>
      <c r="AF200" s="61"/>
    </row>
    <row r="201" spans="1:32" s="51" customFormat="1" x14ac:dyDescent="0.25">
      <c r="A201" s="83">
        <v>0</v>
      </c>
      <c r="B201" s="81">
        <v>42083</v>
      </c>
      <c r="C201" s="80">
        <v>1</v>
      </c>
      <c r="D201" s="80">
        <v>1</v>
      </c>
      <c r="E201" s="82">
        <v>2015</v>
      </c>
      <c r="F201" s="159" t="s">
        <v>695</v>
      </c>
      <c r="G201" s="82" t="s">
        <v>72</v>
      </c>
      <c r="H201" s="82" t="s">
        <v>185</v>
      </c>
      <c r="I201" s="81">
        <v>42086</v>
      </c>
      <c r="J201" s="81">
        <v>42087</v>
      </c>
      <c r="K201" s="82" t="s">
        <v>130</v>
      </c>
      <c r="L201" s="82" t="s">
        <v>580</v>
      </c>
      <c r="M201" s="79">
        <v>836.98</v>
      </c>
      <c r="N201" s="79">
        <v>438.8</v>
      </c>
      <c r="O201" s="79">
        <f t="shared" si="3"/>
        <v>1275.78</v>
      </c>
      <c r="P201" s="79"/>
      <c r="Q201" s="79"/>
      <c r="R201" s="79"/>
      <c r="S201" s="160"/>
      <c r="T201" s="72">
        <v>1854</v>
      </c>
      <c r="W201" s="72"/>
      <c r="X201" s="92"/>
      <c r="Y201" s="93"/>
      <c r="Z201" s="92"/>
      <c r="AA201" s="94"/>
      <c r="AB201" s="95"/>
      <c r="AC201" s="95"/>
      <c r="AD201" s="95"/>
      <c r="AF201" s="61"/>
    </row>
    <row r="202" spans="1:32" s="51" customFormat="1" x14ac:dyDescent="0.25">
      <c r="A202" s="83">
        <v>0</v>
      </c>
      <c r="B202" s="81">
        <v>42083</v>
      </c>
      <c r="C202" s="80">
        <v>1</v>
      </c>
      <c r="D202" s="80">
        <v>1</v>
      </c>
      <c r="E202" s="82">
        <v>2015</v>
      </c>
      <c r="F202" s="159" t="s">
        <v>695</v>
      </c>
      <c r="G202" s="82" t="s">
        <v>166</v>
      </c>
      <c r="H202" s="82" t="s">
        <v>169</v>
      </c>
      <c r="I202" s="81">
        <v>42086</v>
      </c>
      <c r="J202" s="81">
        <v>42087</v>
      </c>
      <c r="K202" s="82" t="s">
        <v>130</v>
      </c>
      <c r="L202" s="82" t="s">
        <v>179</v>
      </c>
      <c r="M202" s="79">
        <v>836.98</v>
      </c>
      <c r="N202" s="79">
        <v>640</v>
      </c>
      <c r="O202" s="79">
        <f t="shared" si="3"/>
        <v>1476.98</v>
      </c>
      <c r="P202" s="79"/>
      <c r="Q202" s="79"/>
      <c r="R202" s="79"/>
      <c r="S202" s="160"/>
      <c r="T202" s="72">
        <v>1855</v>
      </c>
      <c r="W202" s="72"/>
      <c r="X202" s="92"/>
      <c r="Y202" s="93"/>
      <c r="Z202" s="92"/>
      <c r="AA202" s="94"/>
      <c r="AB202" s="95"/>
      <c r="AC202" s="95"/>
      <c r="AD202" s="95"/>
      <c r="AF202" s="61"/>
    </row>
    <row r="203" spans="1:32" s="51" customFormat="1" x14ac:dyDescent="0.25">
      <c r="A203" s="83">
        <v>0</v>
      </c>
      <c r="B203" s="81">
        <v>42083</v>
      </c>
      <c r="C203" s="80">
        <v>1</v>
      </c>
      <c r="D203" s="80">
        <v>1</v>
      </c>
      <c r="E203" s="82">
        <v>2015</v>
      </c>
      <c r="F203" s="159" t="s">
        <v>695</v>
      </c>
      <c r="G203" s="82" t="s">
        <v>166</v>
      </c>
      <c r="H203" s="82" t="s">
        <v>168</v>
      </c>
      <c r="I203" s="81">
        <v>42087</v>
      </c>
      <c r="J203" s="81">
        <v>42087</v>
      </c>
      <c r="K203" s="82" t="s">
        <v>130</v>
      </c>
      <c r="L203" s="82" t="s">
        <v>179</v>
      </c>
      <c r="M203" s="79">
        <v>836.98</v>
      </c>
      <c r="N203" s="79">
        <v>320</v>
      </c>
      <c r="O203" s="79">
        <f t="shared" si="3"/>
        <v>1156.98</v>
      </c>
      <c r="P203" s="79"/>
      <c r="Q203" s="79"/>
      <c r="R203" s="79"/>
      <c r="S203" s="160"/>
      <c r="T203" s="72">
        <v>1856</v>
      </c>
      <c r="W203" s="72"/>
      <c r="X203" s="92"/>
      <c r="Y203" s="93"/>
      <c r="Z203" s="92"/>
      <c r="AA203" s="94"/>
      <c r="AB203" s="95"/>
      <c r="AC203" s="95"/>
      <c r="AD203" s="95"/>
      <c r="AF203" s="61"/>
    </row>
    <row r="204" spans="1:32" s="51" customFormat="1" x14ac:dyDescent="0.25">
      <c r="A204" s="83">
        <v>0</v>
      </c>
      <c r="B204" s="81">
        <v>42083</v>
      </c>
      <c r="C204" s="80">
        <v>1</v>
      </c>
      <c r="D204" s="80">
        <v>1</v>
      </c>
      <c r="E204" s="82">
        <v>2015</v>
      </c>
      <c r="F204" s="159" t="s">
        <v>695</v>
      </c>
      <c r="G204" s="82" t="s">
        <v>166</v>
      </c>
      <c r="H204" s="82" t="s">
        <v>167</v>
      </c>
      <c r="I204" s="81">
        <v>42086</v>
      </c>
      <c r="J204" s="81">
        <v>42087</v>
      </c>
      <c r="K204" s="82" t="s">
        <v>130</v>
      </c>
      <c r="L204" s="82" t="s">
        <v>179</v>
      </c>
      <c r="M204" s="79">
        <v>836.98</v>
      </c>
      <c r="N204" s="79">
        <v>640</v>
      </c>
      <c r="O204" s="79">
        <f t="shared" si="3"/>
        <v>1476.98</v>
      </c>
      <c r="P204" s="79"/>
      <c r="Q204" s="79"/>
      <c r="R204" s="79"/>
      <c r="S204" s="160"/>
      <c r="T204" s="72">
        <v>1857</v>
      </c>
      <c r="W204" s="72"/>
      <c r="X204" s="92"/>
      <c r="Y204" s="93"/>
      <c r="Z204" s="92"/>
      <c r="AA204" s="94"/>
      <c r="AB204" s="95"/>
      <c r="AC204" s="95"/>
      <c r="AD204" s="95"/>
      <c r="AF204" s="61"/>
    </row>
    <row r="205" spans="1:32" s="51" customFormat="1" x14ac:dyDescent="0.25">
      <c r="A205" s="83">
        <v>9</v>
      </c>
      <c r="B205" s="81">
        <v>42083</v>
      </c>
      <c r="C205" s="80">
        <v>1</v>
      </c>
      <c r="D205" s="80">
        <v>1</v>
      </c>
      <c r="E205" s="82">
        <v>2015</v>
      </c>
      <c r="F205" s="159" t="s">
        <v>695</v>
      </c>
      <c r="G205" s="82" t="s">
        <v>77</v>
      </c>
      <c r="H205" s="82" t="s">
        <v>583</v>
      </c>
      <c r="I205" s="81">
        <v>42084</v>
      </c>
      <c r="J205" s="81">
        <v>42085</v>
      </c>
      <c r="K205" s="82" t="s">
        <v>129</v>
      </c>
      <c r="L205" s="82" t="s">
        <v>303</v>
      </c>
      <c r="M205" s="79">
        <v>758.26</v>
      </c>
      <c r="N205" s="79">
        <v>383.33</v>
      </c>
      <c r="O205" s="79">
        <f t="shared" si="3"/>
        <v>1141.5899999999999</v>
      </c>
      <c r="P205" s="79"/>
      <c r="Q205" s="79"/>
      <c r="R205" s="79"/>
      <c r="S205" s="160"/>
      <c r="T205" s="72">
        <v>1858</v>
      </c>
      <c r="W205" s="72"/>
      <c r="X205" s="92"/>
      <c r="Y205" s="93"/>
      <c r="Z205" s="92"/>
      <c r="AA205" s="94"/>
      <c r="AB205" s="95"/>
      <c r="AC205" s="95"/>
      <c r="AD205" s="95"/>
      <c r="AF205" s="61"/>
    </row>
    <row r="206" spans="1:32" s="51" customFormat="1" ht="15" customHeight="1" x14ac:dyDescent="0.25">
      <c r="A206" s="83" t="s">
        <v>683</v>
      </c>
      <c r="B206" s="81">
        <v>42083</v>
      </c>
      <c r="C206" s="80">
        <v>1</v>
      </c>
      <c r="D206" s="80">
        <v>2</v>
      </c>
      <c r="E206" s="82">
        <v>2015</v>
      </c>
      <c r="F206" s="159" t="s">
        <v>695</v>
      </c>
      <c r="G206" s="82" t="s">
        <v>76</v>
      </c>
      <c r="H206" s="82" t="s">
        <v>34</v>
      </c>
      <c r="I206" s="81">
        <v>42083</v>
      </c>
      <c r="J206" s="81">
        <v>42083</v>
      </c>
      <c r="K206" s="82" t="s">
        <v>586</v>
      </c>
      <c r="L206" s="82" t="s">
        <v>585</v>
      </c>
      <c r="M206" s="41">
        <v>450</v>
      </c>
      <c r="N206" s="79">
        <v>320</v>
      </c>
      <c r="O206" s="79">
        <f t="shared" si="3"/>
        <v>770</v>
      </c>
      <c r="P206" s="79"/>
      <c r="Q206" s="79"/>
      <c r="R206" s="79"/>
      <c r="S206" s="160"/>
      <c r="T206" s="72">
        <v>1859</v>
      </c>
      <c r="W206" s="72"/>
      <c r="X206" s="92"/>
      <c r="Y206" s="93"/>
      <c r="Z206" s="92"/>
      <c r="AC206" s="74"/>
      <c r="AD206" s="74"/>
      <c r="AF206" s="61"/>
    </row>
    <row r="207" spans="1:32" s="51" customFormat="1" ht="15" customHeight="1" x14ac:dyDescent="0.25">
      <c r="A207" s="83">
        <v>9</v>
      </c>
      <c r="B207" s="81">
        <v>42083</v>
      </c>
      <c r="C207" s="80">
        <v>1</v>
      </c>
      <c r="D207" s="80">
        <v>2</v>
      </c>
      <c r="E207" s="82">
        <v>2015</v>
      </c>
      <c r="F207" s="159" t="s">
        <v>695</v>
      </c>
      <c r="G207" s="82" t="s">
        <v>76</v>
      </c>
      <c r="H207" s="82" t="s">
        <v>584</v>
      </c>
      <c r="I207" s="81">
        <v>42083</v>
      </c>
      <c r="J207" s="81">
        <v>42083</v>
      </c>
      <c r="K207" s="82" t="s">
        <v>586</v>
      </c>
      <c r="L207" s="82" t="s">
        <v>585</v>
      </c>
      <c r="M207" s="79"/>
      <c r="N207" s="79">
        <v>320</v>
      </c>
      <c r="O207" s="79">
        <f t="shared" si="3"/>
        <v>320</v>
      </c>
      <c r="P207" s="79"/>
      <c r="Q207" s="79"/>
      <c r="R207" s="79"/>
      <c r="S207" s="160"/>
      <c r="T207" s="72">
        <v>1860</v>
      </c>
      <c r="W207" s="72"/>
      <c r="X207" s="92"/>
      <c r="Y207" s="93"/>
      <c r="Z207" s="92"/>
      <c r="AA207" s="94"/>
      <c r="AB207" s="95"/>
      <c r="AC207" s="95"/>
      <c r="AD207" s="95"/>
      <c r="AF207" s="61"/>
    </row>
    <row r="208" spans="1:32" s="51" customFormat="1" x14ac:dyDescent="0.25">
      <c r="A208" s="83">
        <v>9</v>
      </c>
      <c r="B208" s="81">
        <v>42083</v>
      </c>
      <c r="C208" s="80">
        <v>1</v>
      </c>
      <c r="D208" s="80">
        <v>1</v>
      </c>
      <c r="E208" s="82">
        <v>2015</v>
      </c>
      <c r="F208" s="159" t="s">
        <v>695</v>
      </c>
      <c r="G208" s="82" t="s">
        <v>76</v>
      </c>
      <c r="H208" s="82" t="s">
        <v>542</v>
      </c>
      <c r="I208" s="81">
        <v>42086</v>
      </c>
      <c r="J208" s="81">
        <v>42087</v>
      </c>
      <c r="K208" s="82" t="s">
        <v>148</v>
      </c>
      <c r="L208" s="82" t="s">
        <v>582</v>
      </c>
      <c r="M208" s="79">
        <v>563.25</v>
      </c>
      <c r="N208" s="79">
        <v>453</v>
      </c>
      <c r="O208" s="79">
        <f t="shared" si="3"/>
        <v>1016.25</v>
      </c>
      <c r="P208" s="79"/>
      <c r="Q208" s="79"/>
      <c r="R208" s="79"/>
      <c r="S208" s="160"/>
      <c r="T208" s="72">
        <v>1868</v>
      </c>
      <c r="W208" s="72"/>
      <c r="X208" s="92"/>
      <c r="Y208" s="93"/>
      <c r="Z208" s="92"/>
      <c r="AA208" s="94"/>
      <c r="AB208" s="95"/>
      <c r="AC208" s="95"/>
      <c r="AD208" s="95"/>
      <c r="AF208" s="61"/>
    </row>
    <row r="209" spans="1:32" s="51" customFormat="1" x14ac:dyDescent="0.25">
      <c r="A209" s="83">
        <v>0</v>
      </c>
      <c r="B209" s="81">
        <v>42086</v>
      </c>
      <c r="C209" s="80">
        <v>1</v>
      </c>
      <c r="D209" s="80">
        <v>1</v>
      </c>
      <c r="E209" s="82">
        <v>2015</v>
      </c>
      <c r="F209" s="159" t="s">
        <v>695</v>
      </c>
      <c r="G209" s="82" t="s">
        <v>75</v>
      </c>
      <c r="H209" s="82" t="s">
        <v>208</v>
      </c>
      <c r="I209" s="81">
        <v>42087</v>
      </c>
      <c r="J209" s="81">
        <v>42087</v>
      </c>
      <c r="K209" s="82" t="s">
        <v>130</v>
      </c>
      <c r="L209" s="82" t="s">
        <v>303</v>
      </c>
      <c r="M209" s="79">
        <v>1263.49</v>
      </c>
      <c r="N209" s="79">
        <v>380</v>
      </c>
      <c r="O209" s="79">
        <f t="shared" si="3"/>
        <v>1643.49</v>
      </c>
      <c r="P209" s="79"/>
      <c r="Q209" s="79"/>
      <c r="R209" s="79"/>
      <c r="S209" s="160"/>
      <c r="T209" s="72">
        <v>1879</v>
      </c>
      <c r="W209" s="72"/>
      <c r="X209" s="92"/>
      <c r="Y209" s="93"/>
      <c r="Z209" s="92"/>
      <c r="AA209" s="94"/>
      <c r="AB209" s="95"/>
      <c r="AC209" s="95"/>
      <c r="AD209" s="95"/>
      <c r="AF209" s="61"/>
    </row>
    <row r="210" spans="1:32" s="51" customFormat="1" ht="15" customHeight="1" x14ac:dyDescent="0.25">
      <c r="A210" s="83">
        <v>0</v>
      </c>
      <c r="B210" s="81">
        <v>42086</v>
      </c>
      <c r="C210" s="80">
        <v>1</v>
      </c>
      <c r="D210" s="80">
        <v>2</v>
      </c>
      <c r="E210" s="82">
        <v>2015</v>
      </c>
      <c r="F210" s="159" t="s">
        <v>695</v>
      </c>
      <c r="G210" s="82" t="s">
        <v>85</v>
      </c>
      <c r="H210" s="82" t="s">
        <v>291</v>
      </c>
      <c r="I210" s="81">
        <v>42087</v>
      </c>
      <c r="J210" s="81">
        <v>42090</v>
      </c>
      <c r="K210" s="82" t="s">
        <v>589</v>
      </c>
      <c r="L210" s="82" t="s">
        <v>588</v>
      </c>
      <c r="M210" s="79">
        <v>100</v>
      </c>
      <c r="N210" s="79">
        <v>960</v>
      </c>
      <c r="O210" s="79">
        <f t="shared" si="3"/>
        <v>1060</v>
      </c>
      <c r="P210" s="79"/>
      <c r="Q210" s="79"/>
      <c r="R210" s="79"/>
      <c r="S210" s="160"/>
      <c r="T210" s="72">
        <v>1880</v>
      </c>
      <c r="W210" s="72"/>
      <c r="X210" s="92"/>
      <c r="Y210" s="93"/>
      <c r="Z210" s="92"/>
      <c r="AA210" s="94"/>
      <c r="AB210" s="95"/>
      <c r="AC210" s="95"/>
      <c r="AD210" s="95"/>
      <c r="AF210" s="61"/>
    </row>
    <row r="211" spans="1:32" s="51" customFormat="1" ht="15" customHeight="1" x14ac:dyDescent="0.25">
      <c r="A211" s="83">
        <v>9</v>
      </c>
      <c r="B211" s="81">
        <v>42086</v>
      </c>
      <c r="C211" s="80">
        <v>1</v>
      </c>
      <c r="D211" s="80">
        <v>2</v>
      </c>
      <c r="E211" s="82">
        <v>2015</v>
      </c>
      <c r="F211" s="159" t="s">
        <v>695</v>
      </c>
      <c r="G211" s="82" t="s">
        <v>73</v>
      </c>
      <c r="H211" s="82" t="s">
        <v>57</v>
      </c>
      <c r="I211" s="81">
        <v>42087</v>
      </c>
      <c r="J211" s="81">
        <v>42087</v>
      </c>
      <c r="K211" s="82" t="s">
        <v>590</v>
      </c>
      <c r="L211" s="82" t="s">
        <v>186</v>
      </c>
      <c r="M211" s="79"/>
      <c r="N211" s="79">
        <v>320</v>
      </c>
      <c r="O211" s="79">
        <f t="shared" si="3"/>
        <v>320</v>
      </c>
      <c r="P211" s="79"/>
      <c r="Q211" s="79"/>
      <c r="R211" s="79"/>
      <c r="S211" s="160"/>
      <c r="T211" s="72">
        <v>1881</v>
      </c>
      <c r="W211" s="72"/>
      <c r="X211" s="92"/>
      <c r="Y211" s="93"/>
      <c r="Z211" s="92"/>
      <c r="AA211" s="94"/>
      <c r="AB211" s="95"/>
      <c r="AC211" s="95"/>
      <c r="AD211" s="95"/>
      <c r="AF211" s="61"/>
    </row>
    <row r="212" spans="1:32" s="51" customFormat="1" ht="15" customHeight="1" x14ac:dyDescent="0.25">
      <c r="A212" s="83">
        <v>9</v>
      </c>
      <c r="B212" s="81">
        <v>42086</v>
      </c>
      <c r="C212" s="80">
        <v>1</v>
      </c>
      <c r="D212" s="80">
        <v>2</v>
      </c>
      <c r="E212" s="82">
        <v>2015</v>
      </c>
      <c r="F212" s="159" t="s">
        <v>695</v>
      </c>
      <c r="G212" s="82" t="s">
        <v>73</v>
      </c>
      <c r="H212" s="82" t="s">
        <v>591</v>
      </c>
      <c r="I212" s="81">
        <v>42087</v>
      </c>
      <c r="J212" s="81">
        <v>42087</v>
      </c>
      <c r="K212" s="82" t="s">
        <v>590</v>
      </c>
      <c r="L212" s="82" t="s">
        <v>179</v>
      </c>
      <c r="M212" s="79">
        <v>250</v>
      </c>
      <c r="N212" s="79">
        <v>320</v>
      </c>
      <c r="O212" s="79">
        <f t="shared" si="3"/>
        <v>570</v>
      </c>
      <c r="P212" s="79"/>
      <c r="Q212" s="79"/>
      <c r="R212" s="79"/>
      <c r="S212" s="160"/>
      <c r="T212" s="72">
        <v>1882</v>
      </c>
      <c r="W212" s="72"/>
      <c r="X212" s="92"/>
      <c r="Y212" s="93"/>
      <c r="Z212" s="92"/>
      <c r="AA212" s="94"/>
      <c r="AB212" s="95"/>
      <c r="AC212" s="95"/>
      <c r="AD212" s="95"/>
      <c r="AF212" s="61"/>
    </row>
    <row r="213" spans="1:32" s="51" customFormat="1" x14ac:dyDescent="0.25">
      <c r="A213" s="83">
        <v>0</v>
      </c>
      <c r="B213" s="81">
        <v>42086</v>
      </c>
      <c r="C213" s="80">
        <v>1</v>
      </c>
      <c r="D213" s="80">
        <v>1</v>
      </c>
      <c r="E213" s="82">
        <v>2015</v>
      </c>
      <c r="F213" s="159" t="s">
        <v>695</v>
      </c>
      <c r="G213" s="82" t="s">
        <v>85</v>
      </c>
      <c r="H213" s="82" t="s">
        <v>592</v>
      </c>
      <c r="I213" s="81">
        <v>42087</v>
      </c>
      <c r="J213" s="81">
        <v>42090</v>
      </c>
      <c r="K213" s="82" t="s">
        <v>130</v>
      </c>
      <c r="L213" s="82" t="s">
        <v>593</v>
      </c>
      <c r="M213" s="79">
        <v>822.19</v>
      </c>
      <c r="N213" s="79">
        <v>985.4</v>
      </c>
      <c r="O213" s="79">
        <f t="shared" si="3"/>
        <v>1807.5900000000001</v>
      </c>
      <c r="P213" s="79"/>
      <c r="Q213" s="79"/>
      <c r="R213" s="79"/>
      <c r="S213" s="160"/>
      <c r="T213" s="72">
        <v>1883</v>
      </c>
      <c r="W213" s="72"/>
      <c r="X213" s="92"/>
      <c r="Y213" s="93"/>
      <c r="Z213" s="92"/>
      <c r="AA213" s="94"/>
      <c r="AB213" s="95"/>
      <c r="AC213" s="95"/>
      <c r="AD213" s="95"/>
      <c r="AF213" s="61"/>
    </row>
    <row r="214" spans="1:32" s="51" customFormat="1" x14ac:dyDescent="0.25">
      <c r="A214" s="83">
        <v>0</v>
      </c>
      <c r="B214" s="81">
        <v>42086</v>
      </c>
      <c r="C214" s="80">
        <v>1</v>
      </c>
      <c r="D214" s="80">
        <v>1</v>
      </c>
      <c r="E214" s="82">
        <v>2015</v>
      </c>
      <c r="F214" s="159" t="s">
        <v>695</v>
      </c>
      <c r="G214" s="82" t="s">
        <v>85</v>
      </c>
      <c r="H214" s="82" t="s">
        <v>51</v>
      </c>
      <c r="I214" s="81">
        <v>42088</v>
      </c>
      <c r="J214" s="81">
        <v>42090</v>
      </c>
      <c r="K214" s="82" t="s">
        <v>130</v>
      </c>
      <c r="L214" s="82" t="s">
        <v>596</v>
      </c>
      <c r="M214" s="79">
        <v>711.35</v>
      </c>
      <c r="N214" s="79">
        <v>640</v>
      </c>
      <c r="O214" s="79">
        <f t="shared" si="3"/>
        <v>1351.35</v>
      </c>
      <c r="P214" s="79"/>
      <c r="Q214" s="79"/>
      <c r="R214" s="79"/>
      <c r="S214" s="160"/>
      <c r="T214" s="72">
        <v>1884</v>
      </c>
      <c r="W214" s="72"/>
      <c r="X214" s="92"/>
      <c r="Y214" s="93"/>
      <c r="Z214" s="92"/>
      <c r="AA214" s="94"/>
      <c r="AB214" s="95"/>
      <c r="AC214" s="95"/>
      <c r="AD214" s="95"/>
      <c r="AF214" s="61"/>
    </row>
    <row r="215" spans="1:32" s="51" customFormat="1" ht="15" customHeight="1" x14ac:dyDescent="0.25">
      <c r="A215" s="83">
        <v>9</v>
      </c>
      <c r="B215" s="81">
        <v>42086</v>
      </c>
      <c r="C215" s="80">
        <v>1</v>
      </c>
      <c r="D215" s="80">
        <v>2</v>
      </c>
      <c r="E215" s="82">
        <v>2015</v>
      </c>
      <c r="F215" s="159" t="s">
        <v>695</v>
      </c>
      <c r="G215" s="82" t="s">
        <v>81</v>
      </c>
      <c r="H215" s="82" t="s">
        <v>595</v>
      </c>
      <c r="I215" s="81">
        <v>42088</v>
      </c>
      <c r="J215" s="81">
        <v>42090</v>
      </c>
      <c r="K215" s="82" t="s">
        <v>131</v>
      </c>
      <c r="L215" s="82" t="s">
        <v>179</v>
      </c>
      <c r="M215" s="79">
        <v>758.26</v>
      </c>
      <c r="N215" s="79">
        <v>960</v>
      </c>
      <c r="O215" s="79">
        <f t="shared" si="3"/>
        <v>1718.26</v>
      </c>
      <c r="P215" s="79"/>
      <c r="Q215" s="79"/>
      <c r="R215" s="79"/>
      <c r="S215" s="160"/>
      <c r="T215" s="72">
        <v>1885</v>
      </c>
      <c r="W215" s="72"/>
      <c r="X215" s="92"/>
      <c r="Y215" s="93"/>
      <c r="Z215" s="92"/>
      <c r="AA215" s="94"/>
      <c r="AB215" s="95"/>
      <c r="AC215" s="95"/>
      <c r="AD215" s="95"/>
      <c r="AF215" s="61"/>
    </row>
    <row r="216" spans="1:32" s="51" customFormat="1" x14ac:dyDescent="0.25">
      <c r="A216" s="83">
        <v>0</v>
      </c>
      <c r="B216" s="81">
        <v>42086</v>
      </c>
      <c r="C216" s="80">
        <v>1</v>
      </c>
      <c r="D216" s="80">
        <v>1</v>
      </c>
      <c r="E216" s="82">
        <v>2015</v>
      </c>
      <c r="F216" s="159" t="s">
        <v>695</v>
      </c>
      <c r="G216" s="82" t="s">
        <v>85</v>
      </c>
      <c r="H216" s="82" t="s">
        <v>60</v>
      </c>
      <c r="I216" s="81">
        <v>42088</v>
      </c>
      <c r="J216" s="81">
        <v>42090</v>
      </c>
      <c r="K216" s="82" t="s">
        <v>130</v>
      </c>
      <c r="L216" s="82" t="s">
        <v>179</v>
      </c>
      <c r="M216" s="79">
        <v>1125.73</v>
      </c>
      <c r="N216" s="79">
        <v>640</v>
      </c>
      <c r="O216" s="79">
        <f t="shared" si="3"/>
        <v>1765.73</v>
      </c>
      <c r="P216" s="79"/>
      <c r="Q216" s="79"/>
      <c r="R216" s="79"/>
      <c r="S216" s="160"/>
      <c r="T216" s="72">
        <v>1886</v>
      </c>
      <c r="W216" s="72"/>
      <c r="X216" s="92"/>
      <c r="Y216" s="93"/>
      <c r="Z216" s="92"/>
      <c r="AA216" s="94"/>
      <c r="AB216" s="95"/>
      <c r="AC216" s="95"/>
      <c r="AD216" s="95"/>
      <c r="AF216" s="61"/>
    </row>
    <row r="217" spans="1:32" s="51" customFormat="1" x14ac:dyDescent="0.25">
      <c r="A217" s="83" t="s">
        <v>683</v>
      </c>
      <c r="B217" s="81">
        <v>42086</v>
      </c>
      <c r="C217" s="80">
        <v>1</v>
      </c>
      <c r="D217" s="80">
        <v>1</v>
      </c>
      <c r="E217" s="82">
        <v>2015</v>
      </c>
      <c r="F217" s="159" t="s">
        <v>695</v>
      </c>
      <c r="G217" s="82" t="s">
        <v>76</v>
      </c>
      <c r="H217" s="82" t="s">
        <v>597</v>
      </c>
      <c r="I217" s="81">
        <v>42088</v>
      </c>
      <c r="J217" s="81">
        <v>42089</v>
      </c>
      <c r="K217" s="82" t="s">
        <v>599</v>
      </c>
      <c r="L217" s="82" t="s">
        <v>598</v>
      </c>
      <c r="M217" s="41">
        <v>761.84</v>
      </c>
      <c r="N217" s="41"/>
      <c r="O217" s="79">
        <f t="shared" si="3"/>
        <v>761.84</v>
      </c>
      <c r="P217" s="41"/>
      <c r="Q217" s="41"/>
      <c r="R217" s="41"/>
      <c r="S217" s="160"/>
      <c r="T217" s="72">
        <v>1887</v>
      </c>
      <c r="W217" s="72"/>
      <c r="X217" s="92"/>
      <c r="Y217" s="93"/>
      <c r="Z217" s="92"/>
      <c r="AC217" s="74"/>
      <c r="AF217" s="61"/>
    </row>
    <row r="218" spans="1:32" s="51" customFormat="1" ht="15" customHeight="1" x14ac:dyDescent="0.25">
      <c r="A218" s="83" t="s">
        <v>683</v>
      </c>
      <c r="B218" s="81">
        <v>42086</v>
      </c>
      <c r="C218" s="80">
        <v>1</v>
      </c>
      <c r="D218" s="80">
        <v>2</v>
      </c>
      <c r="E218" s="82">
        <v>2015</v>
      </c>
      <c r="F218" s="159" t="s">
        <v>695</v>
      </c>
      <c r="G218" s="82" t="s">
        <v>76</v>
      </c>
      <c r="H218" s="82" t="s">
        <v>597</v>
      </c>
      <c r="I218" s="81">
        <v>42088</v>
      </c>
      <c r="J218" s="81">
        <v>42089</v>
      </c>
      <c r="K218" s="82" t="s">
        <v>599</v>
      </c>
      <c r="L218" s="82" t="s">
        <v>598</v>
      </c>
      <c r="M218" s="41">
        <v>100</v>
      </c>
      <c r="N218" s="79">
        <v>460</v>
      </c>
      <c r="O218" s="79">
        <f t="shared" si="3"/>
        <v>560</v>
      </c>
      <c r="P218" s="41"/>
      <c r="Q218" s="41"/>
      <c r="R218" s="41"/>
      <c r="S218" s="160"/>
      <c r="T218" s="72">
        <v>1887</v>
      </c>
      <c r="W218" s="72"/>
      <c r="X218" s="92"/>
      <c r="Y218" s="93"/>
      <c r="Z218" s="92"/>
      <c r="AC218" s="74"/>
      <c r="AF218" s="61"/>
    </row>
    <row r="219" spans="1:32" s="51" customFormat="1" x14ac:dyDescent="0.25">
      <c r="A219" s="83">
        <v>9</v>
      </c>
      <c r="B219" s="81">
        <v>42086</v>
      </c>
      <c r="C219" s="80">
        <v>1</v>
      </c>
      <c r="D219" s="80">
        <v>1</v>
      </c>
      <c r="E219" s="82">
        <v>2015</v>
      </c>
      <c r="F219" s="159" t="s">
        <v>695</v>
      </c>
      <c r="G219" s="82" t="s">
        <v>73</v>
      </c>
      <c r="H219" s="82" t="s">
        <v>452</v>
      </c>
      <c r="I219" s="81">
        <v>42087</v>
      </c>
      <c r="J219" s="81">
        <v>42087</v>
      </c>
      <c r="K219" s="82" t="s">
        <v>130</v>
      </c>
      <c r="L219" s="82" t="s">
        <v>310</v>
      </c>
      <c r="M219" s="79">
        <v>711.35</v>
      </c>
      <c r="N219" s="79">
        <v>380</v>
      </c>
      <c r="O219" s="79">
        <f t="shared" si="3"/>
        <v>1091.3499999999999</v>
      </c>
      <c r="P219" s="79"/>
      <c r="Q219" s="79"/>
      <c r="R219" s="79"/>
      <c r="S219" s="160"/>
      <c r="T219" s="72">
        <v>1888</v>
      </c>
      <c r="W219" s="72"/>
      <c r="X219" s="92"/>
      <c r="Y219" s="93"/>
      <c r="Z219" s="92"/>
      <c r="AA219" s="94"/>
      <c r="AB219" s="95"/>
      <c r="AC219" s="95"/>
      <c r="AD219" s="95"/>
      <c r="AF219" s="61"/>
    </row>
    <row r="220" spans="1:32" s="51" customFormat="1" ht="15" customHeight="1" x14ac:dyDescent="0.25">
      <c r="A220" s="83">
        <v>9</v>
      </c>
      <c r="B220" s="81">
        <v>42086</v>
      </c>
      <c r="C220" s="80">
        <v>1</v>
      </c>
      <c r="D220" s="80">
        <v>2</v>
      </c>
      <c r="E220" s="82">
        <v>2015</v>
      </c>
      <c r="F220" s="159" t="s">
        <v>695</v>
      </c>
      <c r="G220" s="82" t="s">
        <v>82</v>
      </c>
      <c r="H220" s="85" t="s">
        <v>48</v>
      </c>
      <c r="I220" s="81">
        <v>42088</v>
      </c>
      <c r="J220" s="81">
        <v>42090</v>
      </c>
      <c r="K220" s="82" t="s">
        <v>126</v>
      </c>
      <c r="L220" s="82" t="s">
        <v>253</v>
      </c>
      <c r="M220" s="79">
        <v>200</v>
      </c>
      <c r="N220" s="79">
        <v>640</v>
      </c>
      <c r="O220" s="79">
        <f t="shared" si="3"/>
        <v>840</v>
      </c>
      <c r="P220" s="79"/>
      <c r="Q220" s="79"/>
      <c r="R220" s="79"/>
      <c r="S220" s="160"/>
      <c r="T220" s="72">
        <v>1889</v>
      </c>
      <c r="W220" s="72"/>
      <c r="X220" s="92"/>
      <c r="Y220" s="93"/>
      <c r="Z220" s="92"/>
      <c r="AA220" s="94"/>
      <c r="AB220" s="95"/>
      <c r="AC220" s="95"/>
      <c r="AD220" s="95"/>
      <c r="AF220" s="61"/>
    </row>
    <row r="221" spans="1:32" s="51" customFormat="1" ht="15" customHeight="1" x14ac:dyDescent="0.25">
      <c r="A221" s="83">
        <v>9</v>
      </c>
      <c r="B221" s="81">
        <v>42086</v>
      </c>
      <c r="C221" s="80">
        <v>1</v>
      </c>
      <c r="D221" s="80">
        <v>2</v>
      </c>
      <c r="E221" s="82">
        <v>2015</v>
      </c>
      <c r="F221" s="159" t="s">
        <v>695</v>
      </c>
      <c r="G221" s="82" t="s">
        <v>82</v>
      </c>
      <c r="H221" s="82" t="s">
        <v>562</v>
      </c>
      <c r="I221" s="81">
        <v>42088</v>
      </c>
      <c r="J221" s="81">
        <v>42090</v>
      </c>
      <c r="K221" s="82" t="s">
        <v>126</v>
      </c>
      <c r="L221" s="82" t="s">
        <v>253</v>
      </c>
      <c r="M221" s="79">
        <v>200</v>
      </c>
      <c r="N221" s="79">
        <v>640</v>
      </c>
      <c r="O221" s="79">
        <f t="shared" si="3"/>
        <v>840</v>
      </c>
      <c r="P221" s="79"/>
      <c r="Q221" s="79"/>
      <c r="R221" s="79"/>
      <c r="S221" s="160"/>
      <c r="T221" s="72">
        <v>1890</v>
      </c>
      <c r="W221" s="72"/>
      <c r="X221" s="92"/>
      <c r="Y221" s="93"/>
      <c r="Z221" s="92"/>
      <c r="AA221" s="94"/>
      <c r="AB221" s="95"/>
      <c r="AC221" s="95"/>
      <c r="AD221" s="95"/>
      <c r="AF221" s="61"/>
    </row>
    <row r="222" spans="1:32" s="51" customFormat="1" ht="15" customHeight="1" x14ac:dyDescent="0.25">
      <c r="A222" s="83">
        <v>0</v>
      </c>
      <c r="B222" s="81">
        <v>42086</v>
      </c>
      <c r="C222" s="80">
        <v>1</v>
      </c>
      <c r="D222" s="80">
        <v>2</v>
      </c>
      <c r="E222" s="82">
        <v>2015</v>
      </c>
      <c r="F222" s="159" t="s">
        <v>695</v>
      </c>
      <c r="G222" s="82" t="s">
        <v>85</v>
      </c>
      <c r="H222" s="82" t="s">
        <v>325</v>
      </c>
      <c r="I222" s="81">
        <v>42093</v>
      </c>
      <c r="J222" s="81">
        <v>42096</v>
      </c>
      <c r="K222" s="82" t="s">
        <v>601</v>
      </c>
      <c r="L222" s="82" t="s">
        <v>600</v>
      </c>
      <c r="M222" s="79">
        <v>276</v>
      </c>
      <c r="N222" s="79">
        <v>1079.9000000000001</v>
      </c>
      <c r="O222" s="79">
        <f t="shared" si="3"/>
        <v>1355.9</v>
      </c>
      <c r="P222" s="79"/>
      <c r="Q222" s="79"/>
      <c r="R222" s="79"/>
      <c r="S222" s="160"/>
      <c r="T222" s="72">
        <v>1891</v>
      </c>
      <c r="W222" s="72"/>
      <c r="X222" s="92"/>
      <c r="Y222" s="93"/>
      <c r="Z222" s="92"/>
      <c r="AA222" s="94"/>
      <c r="AB222" s="95"/>
      <c r="AC222" s="95"/>
      <c r="AD222" s="95"/>
      <c r="AF222" s="61"/>
    </row>
    <row r="223" spans="1:32" s="51" customFormat="1" x14ac:dyDescent="0.25">
      <c r="A223" s="83">
        <v>0</v>
      </c>
      <c r="B223" s="81">
        <v>42086</v>
      </c>
      <c r="C223" s="80">
        <v>1</v>
      </c>
      <c r="D223" s="80">
        <v>1</v>
      </c>
      <c r="E223" s="82">
        <v>2015</v>
      </c>
      <c r="F223" s="159" t="s">
        <v>695</v>
      </c>
      <c r="G223" s="82" t="s">
        <v>85</v>
      </c>
      <c r="H223" s="82" t="s">
        <v>602</v>
      </c>
      <c r="I223" s="81">
        <v>42128</v>
      </c>
      <c r="J223" s="81">
        <v>42133</v>
      </c>
      <c r="K223" s="82" t="s">
        <v>604</v>
      </c>
      <c r="L223" s="82" t="s">
        <v>603</v>
      </c>
      <c r="M223" s="79">
        <v>1222.5</v>
      </c>
      <c r="N223" s="79"/>
      <c r="O223" s="79">
        <f t="shared" si="3"/>
        <v>1222.5</v>
      </c>
      <c r="P223" s="79"/>
      <c r="Q223" s="79"/>
      <c r="R223" s="79"/>
      <c r="S223" s="160"/>
      <c r="T223" s="72">
        <v>1892</v>
      </c>
      <c r="W223" s="72"/>
      <c r="X223" s="92"/>
      <c r="Y223" s="93"/>
      <c r="Z223" s="92"/>
      <c r="AA223" s="94"/>
      <c r="AB223" s="95"/>
      <c r="AC223" s="95"/>
      <c r="AD223" s="95"/>
      <c r="AF223" s="61"/>
    </row>
    <row r="224" spans="1:32" s="51" customFormat="1" ht="15" customHeight="1" x14ac:dyDescent="0.25">
      <c r="A224" s="83">
        <v>0</v>
      </c>
      <c r="B224" s="81">
        <v>42086</v>
      </c>
      <c r="C224" s="80">
        <v>1</v>
      </c>
      <c r="D224" s="80">
        <v>2</v>
      </c>
      <c r="E224" s="82">
        <v>2015</v>
      </c>
      <c r="F224" s="159" t="s">
        <v>695</v>
      </c>
      <c r="G224" s="82" t="s">
        <v>85</v>
      </c>
      <c r="H224" s="82" t="s">
        <v>602</v>
      </c>
      <c r="I224" s="81">
        <v>42128</v>
      </c>
      <c r="J224" s="81">
        <v>42133</v>
      </c>
      <c r="K224" s="82" t="s">
        <v>604</v>
      </c>
      <c r="L224" s="82" t="s">
        <v>603</v>
      </c>
      <c r="M224" s="79">
        <v>80</v>
      </c>
      <c r="N224" s="79">
        <v>1626</v>
      </c>
      <c r="O224" s="79">
        <f t="shared" si="3"/>
        <v>1706</v>
      </c>
      <c r="P224" s="79"/>
      <c r="Q224" s="79"/>
      <c r="R224" s="79"/>
      <c r="S224" s="160"/>
      <c r="T224" s="72">
        <v>1892</v>
      </c>
      <c r="W224" s="72"/>
      <c r="X224" s="92"/>
      <c r="Y224" s="93"/>
      <c r="Z224" s="92"/>
      <c r="AA224" s="94"/>
      <c r="AB224" s="95"/>
      <c r="AC224" s="95"/>
      <c r="AD224" s="95"/>
      <c r="AF224" s="61"/>
    </row>
    <row r="225" spans="1:32" s="51" customFormat="1" x14ac:dyDescent="0.25">
      <c r="A225" s="83">
        <v>0</v>
      </c>
      <c r="B225" s="81">
        <v>42086</v>
      </c>
      <c r="C225" s="80">
        <v>1</v>
      </c>
      <c r="D225" s="80">
        <v>1</v>
      </c>
      <c r="E225" s="82">
        <v>2015</v>
      </c>
      <c r="F225" s="159" t="s">
        <v>695</v>
      </c>
      <c r="G225" s="82" t="s">
        <v>85</v>
      </c>
      <c r="H225" s="82" t="s">
        <v>547</v>
      </c>
      <c r="I225" s="81">
        <v>42124</v>
      </c>
      <c r="J225" s="81">
        <v>42125</v>
      </c>
      <c r="K225" s="82" t="s">
        <v>123</v>
      </c>
      <c r="L225" s="82" t="s">
        <v>605</v>
      </c>
      <c r="M225" s="79">
        <v>724.39</v>
      </c>
      <c r="N225" s="79">
        <v>504</v>
      </c>
      <c r="O225" s="79">
        <f t="shared" si="3"/>
        <v>1228.3899999999999</v>
      </c>
      <c r="P225" s="79"/>
      <c r="Q225" s="79"/>
      <c r="R225" s="79"/>
      <c r="S225" s="160"/>
      <c r="T225" s="72">
        <v>1893</v>
      </c>
      <c r="W225" s="72"/>
      <c r="X225" s="92"/>
      <c r="Y225" s="93"/>
      <c r="Z225" s="92"/>
      <c r="AA225" s="94"/>
      <c r="AB225" s="95"/>
      <c r="AC225" s="95"/>
      <c r="AD225" s="95"/>
      <c r="AF225" s="61"/>
    </row>
    <row r="226" spans="1:32" s="51" customFormat="1" x14ac:dyDescent="0.25">
      <c r="A226" s="83">
        <v>0</v>
      </c>
      <c r="B226" s="81">
        <v>42086</v>
      </c>
      <c r="C226" s="80">
        <v>1</v>
      </c>
      <c r="D226" s="80">
        <v>1</v>
      </c>
      <c r="E226" s="82">
        <v>2015</v>
      </c>
      <c r="F226" s="159" t="s">
        <v>695</v>
      </c>
      <c r="G226" s="82" t="s">
        <v>85</v>
      </c>
      <c r="H226" s="82" t="s">
        <v>547</v>
      </c>
      <c r="I226" s="81">
        <v>42121</v>
      </c>
      <c r="J226" s="81">
        <v>42123</v>
      </c>
      <c r="K226" s="82" t="s">
        <v>125</v>
      </c>
      <c r="L226" s="82" t="s">
        <v>606</v>
      </c>
      <c r="M226" s="79">
        <v>897.8</v>
      </c>
      <c r="N226" s="79"/>
      <c r="O226" s="79">
        <f t="shared" si="3"/>
        <v>897.8</v>
      </c>
      <c r="P226" s="79"/>
      <c r="Q226" s="79"/>
      <c r="R226" s="79"/>
      <c r="S226" s="160"/>
      <c r="T226" s="72">
        <v>1894</v>
      </c>
      <c r="W226" s="72"/>
      <c r="X226" s="92"/>
      <c r="Y226" s="93"/>
      <c r="Z226" s="92"/>
      <c r="AA226" s="94"/>
      <c r="AB226" s="95"/>
      <c r="AC226" s="95"/>
      <c r="AD226" s="95"/>
      <c r="AF226" s="61"/>
    </row>
    <row r="227" spans="1:32" s="51" customFormat="1" ht="15" customHeight="1" x14ac:dyDescent="0.25">
      <c r="A227" s="83">
        <v>0</v>
      </c>
      <c r="B227" s="81">
        <v>42086</v>
      </c>
      <c r="C227" s="80">
        <v>1</v>
      </c>
      <c r="D227" s="80">
        <v>2</v>
      </c>
      <c r="E227" s="82">
        <v>2015</v>
      </c>
      <c r="F227" s="159" t="s">
        <v>695</v>
      </c>
      <c r="G227" s="82" t="s">
        <v>85</v>
      </c>
      <c r="H227" s="82" t="s">
        <v>547</v>
      </c>
      <c r="I227" s="81">
        <v>42121</v>
      </c>
      <c r="J227" s="81">
        <v>42123</v>
      </c>
      <c r="K227" s="82" t="s">
        <v>125</v>
      </c>
      <c r="L227" s="82" t="s">
        <v>606</v>
      </c>
      <c r="M227" s="79">
        <v>100</v>
      </c>
      <c r="N227" s="79">
        <v>697</v>
      </c>
      <c r="O227" s="79">
        <f t="shared" si="3"/>
        <v>797</v>
      </c>
      <c r="P227" s="79"/>
      <c r="Q227" s="79"/>
      <c r="R227" s="79"/>
      <c r="S227" s="160"/>
      <c r="T227" s="72">
        <v>1894</v>
      </c>
      <c r="W227" s="72"/>
      <c r="X227" s="92"/>
      <c r="Y227" s="93"/>
      <c r="Z227" s="92"/>
      <c r="AA227" s="94"/>
      <c r="AB227" s="95"/>
      <c r="AC227" s="95"/>
      <c r="AD227" s="95"/>
      <c r="AF227" s="61"/>
    </row>
    <row r="228" spans="1:32" s="51" customFormat="1" x14ac:dyDescent="0.25">
      <c r="A228" s="83">
        <v>0</v>
      </c>
      <c r="B228" s="81">
        <v>42086</v>
      </c>
      <c r="C228" s="80">
        <v>1</v>
      </c>
      <c r="D228" s="80">
        <v>1</v>
      </c>
      <c r="E228" s="82">
        <v>2015</v>
      </c>
      <c r="F228" s="159" t="s">
        <v>695</v>
      </c>
      <c r="G228" s="82" t="s">
        <v>85</v>
      </c>
      <c r="H228" s="82" t="s">
        <v>602</v>
      </c>
      <c r="I228" s="81">
        <v>42117</v>
      </c>
      <c r="J228" s="81">
        <v>42119</v>
      </c>
      <c r="K228" s="82" t="s">
        <v>148</v>
      </c>
      <c r="L228" s="82" t="s">
        <v>607</v>
      </c>
      <c r="M228" s="79">
        <v>939.34</v>
      </c>
      <c r="N228" s="79">
        <v>678</v>
      </c>
      <c r="O228" s="79">
        <f t="shared" si="3"/>
        <v>1617.3400000000001</v>
      </c>
      <c r="P228" s="79"/>
      <c r="Q228" s="79"/>
      <c r="R228" s="79"/>
      <c r="S228" s="160"/>
      <c r="T228" s="72">
        <v>1895</v>
      </c>
      <c r="W228" s="72"/>
      <c r="X228" s="92"/>
      <c r="Y228" s="93"/>
      <c r="Z228" s="92"/>
      <c r="AA228" s="94"/>
      <c r="AB228" s="95"/>
      <c r="AC228" s="95"/>
      <c r="AD228" s="95"/>
      <c r="AF228" s="61"/>
    </row>
    <row r="229" spans="1:32" s="51" customFormat="1" x14ac:dyDescent="0.25">
      <c r="A229" s="83">
        <v>0</v>
      </c>
      <c r="B229" s="81">
        <v>42086</v>
      </c>
      <c r="C229" s="80">
        <v>1</v>
      </c>
      <c r="D229" s="80">
        <v>1</v>
      </c>
      <c r="E229" s="82">
        <v>2015</v>
      </c>
      <c r="F229" s="159" t="s">
        <v>695</v>
      </c>
      <c r="G229" s="82" t="s">
        <v>85</v>
      </c>
      <c r="H229" s="82" t="s">
        <v>602</v>
      </c>
      <c r="I229" s="81">
        <v>42114</v>
      </c>
      <c r="J229" s="81">
        <v>42116</v>
      </c>
      <c r="K229" s="82" t="s">
        <v>342</v>
      </c>
      <c r="L229" s="82" t="s">
        <v>608</v>
      </c>
      <c r="M229" s="79">
        <v>728.19</v>
      </c>
      <c r="N229" s="79">
        <v>540</v>
      </c>
      <c r="O229" s="79">
        <f t="shared" si="3"/>
        <v>1268.19</v>
      </c>
      <c r="P229" s="79"/>
      <c r="Q229" s="79"/>
      <c r="R229" s="79"/>
      <c r="S229" s="160"/>
      <c r="T229" s="72">
        <v>1896</v>
      </c>
      <c r="W229" s="72"/>
      <c r="X229" s="92"/>
      <c r="Y229" s="93"/>
      <c r="Z229" s="92"/>
      <c r="AA229" s="94"/>
      <c r="AB229" s="95"/>
      <c r="AC229" s="95"/>
      <c r="AD229" s="95"/>
      <c r="AF229" s="61"/>
    </row>
    <row r="230" spans="1:32" s="51" customFormat="1" x14ac:dyDescent="0.25">
      <c r="A230" s="83">
        <v>0</v>
      </c>
      <c r="B230" s="81">
        <v>42086</v>
      </c>
      <c r="C230" s="80">
        <v>1</v>
      </c>
      <c r="D230" s="80">
        <v>1</v>
      </c>
      <c r="E230" s="82">
        <v>2015</v>
      </c>
      <c r="F230" s="159" t="s">
        <v>695</v>
      </c>
      <c r="G230" s="82" t="s">
        <v>85</v>
      </c>
      <c r="H230" s="82" t="s">
        <v>602</v>
      </c>
      <c r="I230" s="81">
        <v>42104</v>
      </c>
      <c r="J230" s="81">
        <v>42109</v>
      </c>
      <c r="K230" s="82" t="s">
        <v>610</v>
      </c>
      <c r="L230" s="82" t="s">
        <v>609</v>
      </c>
      <c r="M230" s="79">
        <v>427.91</v>
      </c>
      <c r="N230" s="79">
        <v>1600</v>
      </c>
      <c r="O230" s="79">
        <f t="shared" si="3"/>
        <v>2027.91</v>
      </c>
      <c r="P230" s="79"/>
      <c r="Q230" s="79"/>
      <c r="R230" s="79"/>
      <c r="S230" s="160"/>
      <c r="T230" s="72">
        <v>1897</v>
      </c>
      <c r="W230" s="72"/>
      <c r="X230" s="92"/>
      <c r="Y230" s="93"/>
      <c r="Z230" s="92"/>
      <c r="AA230" s="94"/>
      <c r="AB230" s="95"/>
      <c r="AC230" s="95"/>
      <c r="AD230" s="95"/>
      <c r="AF230" s="61"/>
    </row>
    <row r="231" spans="1:32" s="51" customFormat="1" x14ac:dyDescent="0.25">
      <c r="A231" s="83">
        <v>0</v>
      </c>
      <c r="B231" s="81">
        <v>42087</v>
      </c>
      <c r="C231" s="80">
        <v>1</v>
      </c>
      <c r="D231" s="80">
        <v>1</v>
      </c>
      <c r="E231" s="82">
        <v>2015</v>
      </c>
      <c r="F231" s="159" t="s">
        <v>695</v>
      </c>
      <c r="G231" s="82" t="s">
        <v>72</v>
      </c>
      <c r="H231" s="82" t="s">
        <v>15</v>
      </c>
      <c r="I231" s="81">
        <v>42085</v>
      </c>
      <c r="J231" s="81">
        <v>42087</v>
      </c>
      <c r="K231" s="82" t="s">
        <v>130</v>
      </c>
      <c r="L231" s="82" t="s">
        <v>611</v>
      </c>
      <c r="M231" s="79">
        <v>854.14</v>
      </c>
      <c r="N231" s="79">
        <v>783</v>
      </c>
      <c r="O231" s="79">
        <f t="shared" si="3"/>
        <v>1637.1399999999999</v>
      </c>
      <c r="P231" s="79"/>
      <c r="Q231" s="79"/>
      <c r="R231" s="79"/>
      <c r="S231" s="160"/>
      <c r="T231" s="72">
        <v>1898</v>
      </c>
      <c r="W231" s="72"/>
      <c r="X231" s="92"/>
      <c r="Y231" s="93"/>
      <c r="Z231" s="92"/>
      <c r="AA231" s="94"/>
      <c r="AB231" s="95"/>
      <c r="AC231" s="95"/>
      <c r="AD231" s="95"/>
      <c r="AF231" s="61"/>
    </row>
    <row r="232" spans="1:32" s="51" customFormat="1" ht="15" customHeight="1" x14ac:dyDescent="0.25">
      <c r="A232" s="83">
        <v>0</v>
      </c>
      <c r="B232" s="81">
        <v>42087</v>
      </c>
      <c r="C232" s="80">
        <v>1</v>
      </c>
      <c r="D232" s="80">
        <v>2</v>
      </c>
      <c r="E232" s="82">
        <v>2015</v>
      </c>
      <c r="F232" s="159" t="s">
        <v>695</v>
      </c>
      <c r="G232" s="82" t="s">
        <v>79</v>
      </c>
      <c r="H232" s="82" t="s">
        <v>411</v>
      </c>
      <c r="I232" s="81">
        <v>42088</v>
      </c>
      <c r="J232" s="81">
        <v>42090</v>
      </c>
      <c r="K232" s="82" t="s">
        <v>146</v>
      </c>
      <c r="L232" s="82" t="s">
        <v>323</v>
      </c>
      <c r="M232" s="79">
        <v>120</v>
      </c>
      <c r="N232" s="79">
        <v>646</v>
      </c>
      <c r="O232" s="79">
        <f t="shared" si="3"/>
        <v>766</v>
      </c>
      <c r="P232" s="79"/>
      <c r="Q232" s="79"/>
      <c r="R232" s="79"/>
      <c r="S232" s="160"/>
      <c r="T232" s="72">
        <v>1899</v>
      </c>
      <c r="W232" s="72"/>
      <c r="X232" s="92"/>
      <c r="Y232" s="93"/>
      <c r="Z232" s="92"/>
      <c r="AA232" s="94"/>
      <c r="AB232" s="95"/>
      <c r="AC232" s="95"/>
      <c r="AD232" s="95"/>
      <c r="AF232" s="61"/>
    </row>
    <row r="233" spans="1:32" s="51" customFormat="1" x14ac:dyDescent="0.25">
      <c r="A233" s="83">
        <v>0</v>
      </c>
      <c r="B233" s="81">
        <v>42087</v>
      </c>
      <c r="C233" s="80">
        <v>1</v>
      </c>
      <c r="D233" s="80">
        <v>1</v>
      </c>
      <c r="E233" s="82">
        <v>2015</v>
      </c>
      <c r="F233" s="159" t="s">
        <v>695</v>
      </c>
      <c r="G233" s="82" t="s">
        <v>75</v>
      </c>
      <c r="H233" s="82" t="s">
        <v>210</v>
      </c>
      <c r="I233" s="81">
        <v>42089</v>
      </c>
      <c r="J233" s="81">
        <v>42090</v>
      </c>
      <c r="K233" s="82" t="s">
        <v>148</v>
      </c>
      <c r="L233" s="82" t="s">
        <v>612</v>
      </c>
      <c r="M233" s="79">
        <v>1068.6199999999999</v>
      </c>
      <c r="N233" s="79">
        <v>640</v>
      </c>
      <c r="O233" s="79">
        <f t="shared" si="3"/>
        <v>1708.62</v>
      </c>
      <c r="P233" s="79"/>
      <c r="Q233" s="79"/>
      <c r="R233" s="79"/>
      <c r="S233" s="160"/>
      <c r="T233" s="72">
        <v>1900</v>
      </c>
      <c r="W233" s="72"/>
      <c r="X233" s="92"/>
      <c r="Y233" s="93"/>
      <c r="Z233" s="92"/>
      <c r="AA233" s="94"/>
      <c r="AB233" s="95"/>
      <c r="AC233" s="95"/>
      <c r="AD233" s="95"/>
      <c r="AF233" s="61"/>
    </row>
    <row r="234" spans="1:32" s="51" customFormat="1" x14ac:dyDescent="0.25">
      <c r="A234" s="83">
        <v>0</v>
      </c>
      <c r="B234" s="81">
        <v>42087</v>
      </c>
      <c r="C234" s="80">
        <v>1</v>
      </c>
      <c r="D234" s="80">
        <v>1</v>
      </c>
      <c r="E234" s="82">
        <v>2015</v>
      </c>
      <c r="F234" s="159" t="s">
        <v>695</v>
      </c>
      <c r="G234" s="82" t="s">
        <v>75</v>
      </c>
      <c r="H234" s="82" t="s">
        <v>464</v>
      </c>
      <c r="I234" s="81">
        <v>42089</v>
      </c>
      <c r="J234" s="81">
        <v>42090</v>
      </c>
      <c r="K234" s="82" t="s">
        <v>148</v>
      </c>
      <c r="L234" s="82" t="s">
        <v>613</v>
      </c>
      <c r="M234" s="79">
        <v>1068.6199999999999</v>
      </c>
      <c r="N234" s="79">
        <v>640</v>
      </c>
      <c r="O234" s="79">
        <f t="shared" si="3"/>
        <v>1708.62</v>
      </c>
      <c r="P234" s="79"/>
      <c r="Q234" s="79"/>
      <c r="R234" s="79"/>
      <c r="S234" s="160"/>
      <c r="T234" s="72">
        <v>1905</v>
      </c>
      <c r="W234" s="72"/>
      <c r="X234" s="92"/>
      <c r="Y234" s="93"/>
      <c r="Z234" s="92"/>
      <c r="AA234" s="94"/>
      <c r="AB234" s="95"/>
      <c r="AC234" s="95"/>
      <c r="AD234" s="95"/>
      <c r="AF234" s="61"/>
    </row>
    <row r="235" spans="1:32" s="51" customFormat="1" x14ac:dyDescent="0.25">
      <c r="A235" s="83">
        <v>0</v>
      </c>
      <c r="B235" s="81">
        <v>42087</v>
      </c>
      <c r="C235" s="80">
        <v>1</v>
      </c>
      <c r="D235" s="80">
        <v>1</v>
      </c>
      <c r="E235" s="82">
        <v>2015</v>
      </c>
      <c r="F235" s="159" t="s">
        <v>695</v>
      </c>
      <c r="G235" s="82" t="s">
        <v>75</v>
      </c>
      <c r="H235" s="82" t="s">
        <v>63</v>
      </c>
      <c r="I235" s="81">
        <v>42089</v>
      </c>
      <c r="J235" s="81">
        <v>42090</v>
      </c>
      <c r="K235" s="82" t="s">
        <v>148</v>
      </c>
      <c r="L235" s="82" t="s">
        <v>614</v>
      </c>
      <c r="M235" s="79">
        <v>1068.6199999999999</v>
      </c>
      <c r="N235" s="79">
        <v>640</v>
      </c>
      <c r="O235" s="79">
        <f t="shared" si="3"/>
        <v>1708.62</v>
      </c>
      <c r="P235" s="79"/>
      <c r="Q235" s="79"/>
      <c r="R235" s="79"/>
      <c r="S235" s="160"/>
      <c r="T235" s="72">
        <v>1906</v>
      </c>
      <c r="W235" s="72"/>
      <c r="X235" s="92"/>
      <c r="Y235" s="93"/>
      <c r="Z235" s="92"/>
      <c r="AA235" s="94"/>
      <c r="AB235" s="95"/>
      <c r="AC235" s="95"/>
      <c r="AD235" s="95"/>
      <c r="AF235" s="61"/>
    </row>
    <row r="236" spans="1:32" s="51" customFormat="1" x14ac:dyDescent="0.25">
      <c r="A236" s="83">
        <v>0</v>
      </c>
      <c r="B236" s="81">
        <v>42088</v>
      </c>
      <c r="C236" s="80">
        <v>1</v>
      </c>
      <c r="D236" s="80">
        <v>1</v>
      </c>
      <c r="E236" s="82">
        <v>2015</v>
      </c>
      <c r="F236" s="159" t="s">
        <v>695</v>
      </c>
      <c r="G236" s="82" t="s">
        <v>75</v>
      </c>
      <c r="H236" s="82" t="s">
        <v>211</v>
      </c>
      <c r="I236" s="81">
        <v>42089</v>
      </c>
      <c r="J236" s="81">
        <v>42090</v>
      </c>
      <c r="K236" s="82" t="s">
        <v>148</v>
      </c>
      <c r="L236" s="82" t="s">
        <v>615</v>
      </c>
      <c r="M236" s="79">
        <v>1068.6199999999999</v>
      </c>
      <c r="N236" s="79">
        <v>640</v>
      </c>
      <c r="O236" s="79">
        <f t="shared" si="3"/>
        <v>1708.62</v>
      </c>
      <c r="P236" s="79"/>
      <c r="Q236" s="79"/>
      <c r="R236" s="79"/>
      <c r="S236" s="160"/>
      <c r="T236" s="72">
        <v>1907</v>
      </c>
      <c r="W236" s="72"/>
      <c r="X236" s="92"/>
      <c r="Y236" s="93"/>
      <c r="Z236" s="92"/>
      <c r="AA236" s="94"/>
      <c r="AB236" s="95"/>
      <c r="AC236" s="95"/>
      <c r="AD236" s="95"/>
      <c r="AF236" s="61"/>
    </row>
    <row r="237" spans="1:32" s="51" customFormat="1" ht="15" customHeight="1" x14ac:dyDescent="0.25">
      <c r="A237" s="83">
        <v>9</v>
      </c>
      <c r="B237" s="81">
        <v>42087</v>
      </c>
      <c r="C237" s="80">
        <v>1</v>
      </c>
      <c r="D237" s="80">
        <v>2</v>
      </c>
      <c r="E237" s="82">
        <v>2015</v>
      </c>
      <c r="F237" s="159" t="s">
        <v>695</v>
      </c>
      <c r="G237" s="82" t="s">
        <v>77</v>
      </c>
      <c r="H237" s="82" t="s">
        <v>39</v>
      </c>
      <c r="I237" s="81">
        <v>42089</v>
      </c>
      <c r="J237" s="81">
        <v>42091</v>
      </c>
      <c r="K237" s="82" t="s">
        <v>616</v>
      </c>
      <c r="L237" s="82" t="s">
        <v>304</v>
      </c>
      <c r="M237" s="79">
        <v>222</v>
      </c>
      <c r="N237" s="79">
        <v>786.67</v>
      </c>
      <c r="O237" s="79">
        <f t="shared" si="3"/>
        <v>1008.67</v>
      </c>
      <c r="P237" s="79"/>
      <c r="Q237" s="79"/>
      <c r="R237" s="79"/>
      <c r="S237" s="160"/>
      <c r="T237" s="72">
        <v>1908</v>
      </c>
      <c r="W237" s="72"/>
      <c r="X237" s="92"/>
      <c r="Y237" s="93"/>
      <c r="Z237" s="92"/>
      <c r="AA237" s="94"/>
      <c r="AB237" s="95"/>
      <c r="AC237" s="95"/>
      <c r="AD237" s="95"/>
      <c r="AF237" s="61"/>
    </row>
    <row r="238" spans="1:32" s="51" customFormat="1" x14ac:dyDescent="0.25">
      <c r="A238" s="83">
        <v>0</v>
      </c>
      <c r="B238" s="81">
        <v>42087</v>
      </c>
      <c r="C238" s="80">
        <v>1</v>
      </c>
      <c r="D238" s="80">
        <v>1</v>
      </c>
      <c r="E238" s="82">
        <v>2015</v>
      </c>
      <c r="F238" s="159" t="s">
        <v>695</v>
      </c>
      <c r="G238" s="82" t="s">
        <v>76</v>
      </c>
      <c r="H238" s="82" t="s">
        <v>486</v>
      </c>
      <c r="I238" s="81">
        <v>42093</v>
      </c>
      <c r="J238" s="81">
        <v>42095</v>
      </c>
      <c r="K238" s="82" t="s">
        <v>454</v>
      </c>
      <c r="L238" s="82" t="s">
        <v>617</v>
      </c>
      <c r="M238" s="79">
        <v>856.98</v>
      </c>
      <c r="N238" s="79">
        <v>733.33</v>
      </c>
      <c r="O238" s="79">
        <f t="shared" si="3"/>
        <v>1590.31</v>
      </c>
      <c r="P238" s="79"/>
      <c r="Q238" s="79"/>
      <c r="R238" s="79"/>
      <c r="S238" s="160"/>
      <c r="T238" s="72">
        <v>1915</v>
      </c>
      <c r="W238" s="72"/>
      <c r="X238" s="92"/>
      <c r="Y238" s="93"/>
      <c r="Z238" s="92"/>
      <c r="AA238" s="94"/>
      <c r="AB238" s="95"/>
      <c r="AC238" s="95"/>
      <c r="AD238" s="95"/>
      <c r="AF238" s="61"/>
    </row>
    <row r="239" spans="1:32" s="51" customFormat="1" ht="15" customHeight="1" x14ac:dyDescent="0.25">
      <c r="A239" s="83">
        <v>0</v>
      </c>
      <c r="B239" s="81">
        <v>42087</v>
      </c>
      <c r="C239" s="80">
        <v>1</v>
      </c>
      <c r="D239" s="80">
        <v>2</v>
      </c>
      <c r="E239" s="82">
        <v>2015</v>
      </c>
      <c r="F239" s="159" t="s">
        <v>695</v>
      </c>
      <c r="G239" s="82" t="s">
        <v>74</v>
      </c>
      <c r="H239" s="82" t="s">
        <v>340</v>
      </c>
      <c r="I239" s="81">
        <v>42088</v>
      </c>
      <c r="J239" s="81">
        <v>42090</v>
      </c>
      <c r="K239" s="82" t="s">
        <v>146</v>
      </c>
      <c r="L239" s="82" t="s">
        <v>286</v>
      </c>
      <c r="M239" s="79">
        <v>160</v>
      </c>
      <c r="N239" s="79">
        <v>791.11</v>
      </c>
      <c r="O239" s="79">
        <f t="shared" si="3"/>
        <v>951.11</v>
      </c>
      <c r="P239" s="79"/>
      <c r="Q239" s="79"/>
      <c r="R239" s="79"/>
      <c r="S239" s="160"/>
      <c r="T239" s="72">
        <v>1918</v>
      </c>
      <c r="W239" s="72"/>
      <c r="X239" s="92"/>
      <c r="Y239" s="93"/>
      <c r="Z239" s="92"/>
      <c r="AA239" s="94"/>
      <c r="AB239" s="95"/>
      <c r="AC239" s="95"/>
      <c r="AD239" s="95"/>
      <c r="AF239" s="61"/>
    </row>
    <row r="240" spans="1:32" s="51" customFormat="1" ht="15" customHeight="1" x14ac:dyDescent="0.25">
      <c r="A240" s="83">
        <v>0</v>
      </c>
      <c r="B240" s="81">
        <v>42087</v>
      </c>
      <c r="C240" s="80">
        <v>1</v>
      </c>
      <c r="D240" s="80">
        <v>2</v>
      </c>
      <c r="E240" s="82">
        <v>2015</v>
      </c>
      <c r="F240" s="159" t="s">
        <v>695</v>
      </c>
      <c r="G240" s="82" t="s">
        <v>74</v>
      </c>
      <c r="H240" s="82" t="s">
        <v>404</v>
      </c>
      <c r="I240" s="81">
        <v>42088</v>
      </c>
      <c r="J240" s="81">
        <v>42090</v>
      </c>
      <c r="K240" s="82" t="s">
        <v>146</v>
      </c>
      <c r="L240" s="82" t="s">
        <v>286</v>
      </c>
      <c r="M240" s="79">
        <v>160</v>
      </c>
      <c r="N240" s="79">
        <v>791.11</v>
      </c>
      <c r="O240" s="79">
        <f t="shared" si="3"/>
        <v>951.11</v>
      </c>
      <c r="P240" s="79"/>
      <c r="Q240" s="79"/>
      <c r="R240" s="79"/>
      <c r="S240" s="160"/>
      <c r="T240" s="72">
        <v>1924</v>
      </c>
      <c r="W240" s="72"/>
      <c r="X240" s="92"/>
      <c r="Y240" s="93"/>
      <c r="Z240" s="92"/>
      <c r="AA240" s="94"/>
      <c r="AB240" s="95"/>
      <c r="AC240" s="95"/>
      <c r="AD240" s="95"/>
      <c r="AF240" s="61"/>
    </row>
    <row r="241" spans="1:32" s="51" customFormat="1" ht="15" customHeight="1" x14ac:dyDescent="0.25">
      <c r="A241" s="83">
        <v>0</v>
      </c>
      <c r="B241" s="81">
        <v>42087</v>
      </c>
      <c r="C241" s="80">
        <v>1</v>
      </c>
      <c r="D241" s="80">
        <v>2</v>
      </c>
      <c r="E241" s="82">
        <v>2015</v>
      </c>
      <c r="F241" s="159" t="s">
        <v>695</v>
      </c>
      <c r="G241" s="82" t="s">
        <v>74</v>
      </c>
      <c r="H241" s="82" t="s">
        <v>405</v>
      </c>
      <c r="I241" s="81">
        <v>42088</v>
      </c>
      <c r="J241" s="81">
        <v>42090</v>
      </c>
      <c r="K241" s="82" t="s">
        <v>146</v>
      </c>
      <c r="L241" s="82" t="s">
        <v>286</v>
      </c>
      <c r="M241" s="79">
        <v>160</v>
      </c>
      <c r="N241" s="79">
        <v>791.11</v>
      </c>
      <c r="O241" s="79">
        <f t="shared" si="3"/>
        <v>951.11</v>
      </c>
      <c r="P241" s="79"/>
      <c r="Q241" s="79"/>
      <c r="R241" s="79"/>
      <c r="S241" s="160"/>
      <c r="T241" s="72">
        <v>1939</v>
      </c>
      <c r="W241" s="72"/>
      <c r="X241" s="92"/>
      <c r="Y241" s="93"/>
      <c r="Z241" s="92"/>
      <c r="AA241" s="94"/>
      <c r="AB241" s="95"/>
      <c r="AC241" s="95"/>
      <c r="AD241" s="95"/>
      <c r="AF241" s="61"/>
    </row>
    <row r="242" spans="1:32" s="51" customFormat="1" x14ac:dyDescent="0.25">
      <c r="A242" s="83">
        <v>0</v>
      </c>
      <c r="B242" s="81">
        <v>42087</v>
      </c>
      <c r="C242" s="80">
        <v>1</v>
      </c>
      <c r="D242" s="80">
        <v>1</v>
      </c>
      <c r="E242" s="82">
        <v>2015</v>
      </c>
      <c r="F242" s="159" t="s">
        <v>695</v>
      </c>
      <c r="G242" s="82" t="s">
        <v>75</v>
      </c>
      <c r="H242" s="82" t="s">
        <v>618</v>
      </c>
      <c r="I242" s="81">
        <v>42088</v>
      </c>
      <c r="J242" s="81">
        <v>42088</v>
      </c>
      <c r="K242" s="82" t="s">
        <v>231</v>
      </c>
      <c r="L242" s="82" t="s">
        <v>619</v>
      </c>
      <c r="M242" s="79">
        <v>1260.8399999999999</v>
      </c>
      <c r="N242" s="79"/>
      <c r="O242" s="79">
        <f t="shared" si="3"/>
        <v>1260.8399999999999</v>
      </c>
      <c r="P242" s="79"/>
      <c r="Q242" s="79"/>
      <c r="R242" s="79"/>
      <c r="S242" s="160"/>
      <c r="T242" s="72">
        <v>1942</v>
      </c>
      <c r="W242" s="72"/>
      <c r="X242" s="92"/>
      <c r="Y242" s="93"/>
      <c r="Z242" s="92"/>
      <c r="AA242" s="94"/>
      <c r="AB242" s="95"/>
      <c r="AC242" s="95"/>
      <c r="AD242" s="95"/>
      <c r="AF242" s="61"/>
    </row>
    <row r="243" spans="1:32" s="51" customFormat="1" ht="15" customHeight="1" x14ac:dyDescent="0.25">
      <c r="A243" s="83">
        <v>0</v>
      </c>
      <c r="B243" s="81">
        <v>42087</v>
      </c>
      <c r="C243" s="80">
        <v>1</v>
      </c>
      <c r="D243" s="80">
        <v>2</v>
      </c>
      <c r="E243" s="82">
        <v>2015</v>
      </c>
      <c r="F243" s="159" t="s">
        <v>695</v>
      </c>
      <c r="G243" s="82" t="s">
        <v>75</v>
      </c>
      <c r="H243" s="82" t="s">
        <v>618</v>
      </c>
      <c r="I243" s="81">
        <v>42088</v>
      </c>
      <c r="J243" s="81">
        <v>42088</v>
      </c>
      <c r="K243" s="82" t="s">
        <v>231</v>
      </c>
      <c r="L243" s="82" t="s">
        <v>619</v>
      </c>
      <c r="M243" s="79">
        <v>200</v>
      </c>
      <c r="N243" s="79">
        <v>320</v>
      </c>
      <c r="O243" s="79">
        <f t="shared" si="3"/>
        <v>520</v>
      </c>
      <c r="P243" s="79"/>
      <c r="Q243" s="79"/>
      <c r="R243" s="79"/>
      <c r="S243" s="160"/>
      <c r="T243" s="72">
        <v>1942</v>
      </c>
      <c r="W243" s="72"/>
      <c r="X243" s="92"/>
      <c r="Y243" s="93"/>
      <c r="Z243" s="92"/>
      <c r="AA243" s="94"/>
      <c r="AB243" s="95"/>
      <c r="AC243" s="95"/>
      <c r="AD243" s="95"/>
      <c r="AF243" s="61"/>
    </row>
    <row r="244" spans="1:32" s="51" customFormat="1" x14ac:dyDescent="0.25">
      <c r="A244" s="83">
        <v>0</v>
      </c>
      <c r="B244" s="81">
        <v>42087</v>
      </c>
      <c r="C244" s="80">
        <v>1</v>
      </c>
      <c r="D244" s="80">
        <v>1</v>
      </c>
      <c r="E244" s="82">
        <v>2015</v>
      </c>
      <c r="F244" s="159" t="s">
        <v>695</v>
      </c>
      <c r="G244" s="82" t="s">
        <v>75</v>
      </c>
      <c r="H244" s="82" t="s">
        <v>63</v>
      </c>
      <c r="I244" s="81">
        <v>42087</v>
      </c>
      <c r="J244" s="81">
        <v>42087</v>
      </c>
      <c r="K244" s="82" t="s">
        <v>130</v>
      </c>
      <c r="L244" s="82" t="s">
        <v>620</v>
      </c>
      <c r="M244" s="79">
        <v>758.85</v>
      </c>
      <c r="N244" s="79">
        <v>320</v>
      </c>
      <c r="O244" s="79">
        <f t="shared" si="3"/>
        <v>1078.8499999999999</v>
      </c>
      <c r="P244" s="79"/>
      <c r="Q244" s="79"/>
      <c r="R244" s="79"/>
      <c r="S244" s="160"/>
      <c r="T244" s="72">
        <v>1943</v>
      </c>
      <c r="W244" s="72"/>
      <c r="X244" s="92"/>
      <c r="Y244" s="93"/>
      <c r="Z244" s="92"/>
      <c r="AA244" s="94"/>
      <c r="AB244" s="95"/>
      <c r="AC244" s="95"/>
      <c r="AD244" s="95"/>
      <c r="AF244" s="61"/>
    </row>
    <row r="245" spans="1:32" s="51" customFormat="1" x14ac:dyDescent="0.25">
      <c r="A245" s="83">
        <v>0</v>
      </c>
      <c r="B245" s="81">
        <v>42088</v>
      </c>
      <c r="C245" s="80">
        <v>1</v>
      </c>
      <c r="D245" s="80">
        <v>1</v>
      </c>
      <c r="E245" s="82">
        <v>2015</v>
      </c>
      <c r="F245" s="159" t="s">
        <v>695</v>
      </c>
      <c r="G245" s="82" t="s">
        <v>75</v>
      </c>
      <c r="H245" s="82" t="s">
        <v>284</v>
      </c>
      <c r="I245" s="81">
        <v>42089</v>
      </c>
      <c r="J245" s="81">
        <v>42090</v>
      </c>
      <c r="K245" s="82" t="s">
        <v>143</v>
      </c>
      <c r="L245" s="82" t="s">
        <v>596</v>
      </c>
      <c r="M245" s="79">
        <v>742.06</v>
      </c>
      <c r="N245" s="79">
        <v>640</v>
      </c>
      <c r="O245" s="79">
        <f t="shared" si="3"/>
        <v>1382.06</v>
      </c>
      <c r="P245" s="79"/>
      <c r="Q245" s="79"/>
      <c r="R245" s="79"/>
      <c r="S245" s="160"/>
      <c r="T245" s="72">
        <v>1959</v>
      </c>
      <c r="W245" s="72"/>
      <c r="X245" s="92"/>
      <c r="Y245" s="93"/>
      <c r="Z245" s="92"/>
      <c r="AA245" s="94"/>
      <c r="AB245" s="95"/>
      <c r="AC245" s="95"/>
      <c r="AD245" s="95"/>
      <c r="AF245" s="61"/>
    </row>
    <row r="246" spans="1:32" s="51" customFormat="1" ht="15" customHeight="1" x14ac:dyDescent="0.25">
      <c r="A246" s="83">
        <v>0</v>
      </c>
      <c r="B246" s="81">
        <v>42088</v>
      </c>
      <c r="C246" s="80">
        <v>1</v>
      </c>
      <c r="D246" s="80">
        <v>2</v>
      </c>
      <c r="E246" s="82">
        <v>2015</v>
      </c>
      <c r="F246" s="159" t="s">
        <v>695</v>
      </c>
      <c r="G246" s="82" t="s">
        <v>76</v>
      </c>
      <c r="H246" s="82" t="s">
        <v>408</v>
      </c>
      <c r="I246" s="81">
        <v>42089</v>
      </c>
      <c r="J246" s="81">
        <v>42090</v>
      </c>
      <c r="K246" s="82" t="s">
        <v>355</v>
      </c>
      <c r="L246" s="82" t="s">
        <v>621</v>
      </c>
      <c r="M246" s="79">
        <v>460</v>
      </c>
      <c r="N246" s="79">
        <v>413.33</v>
      </c>
      <c r="O246" s="79">
        <f t="shared" si="3"/>
        <v>873.32999999999993</v>
      </c>
      <c r="P246" s="79"/>
      <c r="Q246" s="79"/>
      <c r="R246" s="79"/>
      <c r="S246" s="160"/>
      <c r="T246" s="72">
        <v>1971</v>
      </c>
      <c r="W246" s="72"/>
      <c r="X246" s="92"/>
      <c r="Y246" s="93"/>
      <c r="Z246" s="92"/>
      <c r="AA246" s="94"/>
      <c r="AB246" s="95"/>
      <c r="AC246" s="95"/>
      <c r="AD246" s="95"/>
      <c r="AF246" s="61"/>
    </row>
    <row r="247" spans="1:32" s="51" customFormat="1" ht="15" customHeight="1" x14ac:dyDescent="0.25">
      <c r="A247" s="83">
        <v>0</v>
      </c>
      <c r="B247" s="81">
        <v>42088</v>
      </c>
      <c r="C247" s="80">
        <v>1</v>
      </c>
      <c r="D247" s="80">
        <v>2</v>
      </c>
      <c r="E247" s="82">
        <v>2015</v>
      </c>
      <c r="F247" s="159" t="s">
        <v>695</v>
      </c>
      <c r="G247" s="82" t="s">
        <v>76</v>
      </c>
      <c r="H247" s="82" t="s">
        <v>221</v>
      </c>
      <c r="I247" s="81">
        <v>42089</v>
      </c>
      <c r="J247" s="81">
        <v>42090</v>
      </c>
      <c r="K247" s="82" t="s">
        <v>355</v>
      </c>
      <c r="L247" s="82" t="s">
        <v>621</v>
      </c>
      <c r="M247" s="79"/>
      <c r="N247" s="79">
        <v>413.33</v>
      </c>
      <c r="O247" s="79">
        <f t="shared" si="3"/>
        <v>413.33</v>
      </c>
      <c r="P247" s="79"/>
      <c r="Q247" s="79"/>
      <c r="R247" s="79"/>
      <c r="S247" s="160"/>
      <c r="T247" s="72">
        <v>1972</v>
      </c>
      <c r="W247" s="72"/>
      <c r="X247" s="92"/>
      <c r="Y247" s="93"/>
      <c r="Z247" s="92"/>
      <c r="AA247" s="94"/>
      <c r="AB247" s="95"/>
      <c r="AC247" s="95"/>
      <c r="AD247" s="95"/>
      <c r="AF247" s="61"/>
    </row>
    <row r="248" spans="1:32" s="51" customFormat="1" ht="15" customHeight="1" x14ac:dyDescent="0.25">
      <c r="A248" s="83">
        <v>9</v>
      </c>
      <c r="B248" s="81">
        <v>42088</v>
      </c>
      <c r="C248" s="80">
        <v>1</v>
      </c>
      <c r="D248" s="80">
        <v>2</v>
      </c>
      <c r="E248" s="82">
        <v>2015</v>
      </c>
      <c r="F248" s="159" t="s">
        <v>695</v>
      </c>
      <c r="G248" s="82" t="s">
        <v>78</v>
      </c>
      <c r="H248" s="82" t="s">
        <v>622</v>
      </c>
      <c r="I248" s="81">
        <v>42088</v>
      </c>
      <c r="J248" s="81">
        <v>42090</v>
      </c>
      <c r="K248" s="82" t="s">
        <v>127</v>
      </c>
      <c r="L248" s="82" t="s">
        <v>623</v>
      </c>
      <c r="M248" s="79">
        <v>200</v>
      </c>
      <c r="N248" s="79">
        <v>640</v>
      </c>
      <c r="O248" s="79">
        <f t="shared" si="3"/>
        <v>840</v>
      </c>
      <c r="P248" s="79"/>
      <c r="Q248" s="79"/>
      <c r="R248" s="79"/>
      <c r="S248" s="160"/>
      <c r="T248" s="72">
        <v>1973</v>
      </c>
      <c r="W248" s="72"/>
      <c r="X248" s="92"/>
      <c r="Y248" s="93"/>
      <c r="Z248" s="92"/>
      <c r="AA248" s="94"/>
      <c r="AB248" s="95"/>
      <c r="AC248" s="95"/>
      <c r="AD248" s="95"/>
      <c r="AF248" s="61"/>
    </row>
    <row r="249" spans="1:32" s="51" customFormat="1" ht="15" customHeight="1" x14ac:dyDescent="0.25">
      <c r="A249" s="83">
        <v>9</v>
      </c>
      <c r="B249" s="81">
        <v>42088</v>
      </c>
      <c r="C249" s="80">
        <v>1</v>
      </c>
      <c r="D249" s="80">
        <v>2</v>
      </c>
      <c r="E249" s="82">
        <v>2015</v>
      </c>
      <c r="F249" s="159" t="s">
        <v>695</v>
      </c>
      <c r="G249" s="82" t="s">
        <v>78</v>
      </c>
      <c r="H249" s="82" t="s">
        <v>624</v>
      </c>
      <c r="I249" s="81">
        <v>42088</v>
      </c>
      <c r="J249" s="81">
        <v>42090</v>
      </c>
      <c r="K249" s="82" t="s">
        <v>127</v>
      </c>
      <c r="L249" s="82" t="s">
        <v>623</v>
      </c>
      <c r="M249" s="79">
        <v>200</v>
      </c>
      <c r="N249" s="79">
        <v>640</v>
      </c>
      <c r="O249" s="79">
        <f t="shared" si="3"/>
        <v>840</v>
      </c>
      <c r="P249" s="79"/>
      <c r="Q249" s="79"/>
      <c r="R249" s="79"/>
      <c r="S249" s="160"/>
      <c r="T249" s="72">
        <v>1974</v>
      </c>
      <c r="W249" s="72"/>
      <c r="X249" s="92"/>
      <c r="Y249" s="93"/>
      <c r="Z249" s="92"/>
      <c r="AA249" s="94"/>
      <c r="AB249" s="95"/>
      <c r="AC249" s="95"/>
      <c r="AD249" s="95"/>
      <c r="AF249" s="61"/>
    </row>
    <row r="250" spans="1:32" s="51" customFormat="1" x14ac:dyDescent="0.25">
      <c r="A250" s="83">
        <v>0</v>
      </c>
      <c r="B250" s="81">
        <v>42089</v>
      </c>
      <c r="C250" s="80">
        <v>1</v>
      </c>
      <c r="D250" s="80">
        <v>1</v>
      </c>
      <c r="E250" s="82">
        <v>2015</v>
      </c>
      <c r="F250" s="159" t="s">
        <v>695</v>
      </c>
      <c r="G250" s="82" t="s">
        <v>70</v>
      </c>
      <c r="H250" s="82" t="s">
        <v>625</v>
      </c>
      <c r="I250" s="81">
        <v>42092</v>
      </c>
      <c r="J250" s="81">
        <v>42094</v>
      </c>
      <c r="K250" s="82" t="s">
        <v>124</v>
      </c>
      <c r="L250" s="82" t="s">
        <v>611</v>
      </c>
      <c r="M250" s="79">
        <v>642.88</v>
      </c>
      <c r="N250" s="79">
        <v>584.44000000000005</v>
      </c>
      <c r="O250" s="79">
        <f t="shared" si="3"/>
        <v>1227.3200000000002</v>
      </c>
      <c r="P250" s="79"/>
      <c r="Q250" s="79"/>
      <c r="R250" s="79"/>
      <c r="S250" s="160"/>
      <c r="T250" s="72">
        <v>1987</v>
      </c>
      <c r="W250" s="72"/>
      <c r="X250" s="92"/>
      <c r="Y250" s="93"/>
      <c r="Z250" s="92"/>
      <c r="AA250" s="94"/>
      <c r="AB250" s="95"/>
      <c r="AC250" s="95"/>
      <c r="AD250" s="95"/>
      <c r="AF250" s="61"/>
    </row>
    <row r="251" spans="1:32" s="51" customFormat="1" ht="15" customHeight="1" x14ac:dyDescent="0.25">
      <c r="A251" s="83">
        <v>0</v>
      </c>
      <c r="B251" s="81">
        <v>42089</v>
      </c>
      <c r="C251" s="80">
        <v>1</v>
      </c>
      <c r="D251" s="80">
        <v>2</v>
      </c>
      <c r="E251" s="82">
        <v>2015</v>
      </c>
      <c r="F251" s="159" t="s">
        <v>695</v>
      </c>
      <c r="G251" s="82" t="s">
        <v>70</v>
      </c>
      <c r="H251" s="82" t="s">
        <v>45</v>
      </c>
      <c r="I251" s="81">
        <v>42100</v>
      </c>
      <c r="J251" s="81">
        <v>42104</v>
      </c>
      <c r="K251" s="82"/>
      <c r="L251" s="82" t="s">
        <v>580</v>
      </c>
      <c r="M251" s="79">
        <v>135</v>
      </c>
      <c r="N251" s="79">
        <v>1256.67</v>
      </c>
      <c r="O251" s="79">
        <f t="shared" si="3"/>
        <v>1391.67</v>
      </c>
      <c r="P251" s="79"/>
      <c r="Q251" s="79"/>
      <c r="R251" s="79"/>
      <c r="S251" s="160"/>
      <c r="T251" s="72">
        <v>1988</v>
      </c>
      <c r="W251" s="72"/>
      <c r="X251" s="92"/>
      <c r="Y251" s="93"/>
      <c r="Z251" s="92"/>
      <c r="AA251" s="94"/>
      <c r="AB251" s="95"/>
      <c r="AC251" s="95"/>
      <c r="AD251" s="95"/>
      <c r="AF251" s="61"/>
    </row>
    <row r="252" spans="1:32" s="51" customFormat="1" ht="15" customHeight="1" x14ac:dyDescent="0.25">
      <c r="A252" s="83">
        <v>0</v>
      </c>
      <c r="B252" s="81">
        <v>42089</v>
      </c>
      <c r="C252" s="80">
        <v>1</v>
      </c>
      <c r="D252" s="80">
        <v>2</v>
      </c>
      <c r="E252" s="82">
        <v>2015</v>
      </c>
      <c r="F252" s="159" t="s">
        <v>695</v>
      </c>
      <c r="G252" s="82" t="s">
        <v>70</v>
      </c>
      <c r="H252" s="82" t="s">
        <v>45</v>
      </c>
      <c r="I252" s="81">
        <v>42107</v>
      </c>
      <c r="J252" s="81">
        <v>42108</v>
      </c>
      <c r="K252" s="82" t="s">
        <v>138</v>
      </c>
      <c r="L252" s="82" t="s">
        <v>580</v>
      </c>
      <c r="M252" s="79">
        <v>60</v>
      </c>
      <c r="N252" s="79">
        <v>406.67</v>
      </c>
      <c r="O252" s="79">
        <f t="shared" si="3"/>
        <v>466.67</v>
      </c>
      <c r="P252" s="79"/>
      <c r="Q252" s="79"/>
      <c r="R252" s="79"/>
      <c r="S252" s="160"/>
      <c r="T252" s="72">
        <v>1990</v>
      </c>
      <c r="W252" s="72"/>
      <c r="X252" s="92"/>
      <c r="Y252" s="93"/>
      <c r="Z252" s="92"/>
      <c r="AA252" s="94"/>
      <c r="AB252" s="95"/>
      <c r="AC252" s="95"/>
      <c r="AD252" s="95"/>
      <c r="AF252" s="61"/>
    </row>
    <row r="253" spans="1:32" s="51" customFormat="1" ht="15" customHeight="1" x14ac:dyDescent="0.25">
      <c r="A253" s="83">
        <v>9</v>
      </c>
      <c r="B253" s="81">
        <v>42089</v>
      </c>
      <c r="C253" s="80">
        <v>1</v>
      </c>
      <c r="D253" s="80">
        <v>2</v>
      </c>
      <c r="E253" s="82">
        <v>2015</v>
      </c>
      <c r="F253" s="159" t="s">
        <v>695</v>
      </c>
      <c r="G253" s="82" t="s">
        <v>78</v>
      </c>
      <c r="H253" s="82" t="s">
        <v>627</v>
      </c>
      <c r="I253" s="81">
        <v>42089</v>
      </c>
      <c r="J253" s="81">
        <v>42090</v>
      </c>
      <c r="K253" s="82" t="s">
        <v>128</v>
      </c>
      <c r="L253" s="82" t="s">
        <v>303</v>
      </c>
      <c r="M253" s="79">
        <v>100</v>
      </c>
      <c r="N253" s="79">
        <v>506.67</v>
      </c>
      <c r="O253" s="79">
        <f t="shared" si="3"/>
        <v>606.67000000000007</v>
      </c>
      <c r="P253" s="79"/>
      <c r="Q253" s="79"/>
      <c r="R253" s="79"/>
      <c r="S253" s="160"/>
      <c r="T253" s="72">
        <v>1995</v>
      </c>
      <c r="W253" s="72"/>
      <c r="X253" s="92"/>
      <c r="Y253" s="93"/>
      <c r="Z253" s="92"/>
      <c r="AA253" s="94"/>
      <c r="AB253" s="95"/>
      <c r="AC253" s="95"/>
      <c r="AD253" s="95"/>
      <c r="AF253" s="61"/>
    </row>
    <row r="254" spans="1:32" s="51" customFormat="1" ht="15" customHeight="1" x14ac:dyDescent="0.25">
      <c r="A254" s="83">
        <v>9</v>
      </c>
      <c r="B254" s="81">
        <v>42089</v>
      </c>
      <c r="C254" s="80">
        <v>1</v>
      </c>
      <c r="D254" s="80">
        <v>2</v>
      </c>
      <c r="E254" s="82">
        <v>2015</v>
      </c>
      <c r="F254" s="159" t="s">
        <v>695</v>
      </c>
      <c r="G254" s="82" t="s">
        <v>78</v>
      </c>
      <c r="H254" s="82" t="s">
        <v>628</v>
      </c>
      <c r="I254" s="81">
        <v>42089</v>
      </c>
      <c r="J254" s="81">
        <v>42090</v>
      </c>
      <c r="K254" s="82" t="s">
        <v>128</v>
      </c>
      <c r="L254" s="82" t="s">
        <v>303</v>
      </c>
      <c r="M254" s="79">
        <v>100</v>
      </c>
      <c r="N254" s="79">
        <v>506.67</v>
      </c>
      <c r="O254" s="79">
        <f t="shared" si="3"/>
        <v>606.67000000000007</v>
      </c>
      <c r="P254" s="79"/>
      <c r="Q254" s="79"/>
      <c r="R254" s="79"/>
      <c r="S254" s="160"/>
      <c r="T254" s="72">
        <v>1997</v>
      </c>
      <c r="W254" s="72"/>
      <c r="X254" s="92"/>
      <c r="Y254" s="93"/>
      <c r="Z254" s="92"/>
      <c r="AA254" s="94"/>
      <c r="AB254" s="95"/>
      <c r="AC254" s="95"/>
      <c r="AD254" s="95"/>
      <c r="AF254" s="61"/>
    </row>
    <row r="255" spans="1:32" s="51" customFormat="1" ht="15" customHeight="1" x14ac:dyDescent="0.25">
      <c r="A255" s="83">
        <v>9</v>
      </c>
      <c r="B255" s="81">
        <v>42089</v>
      </c>
      <c r="C255" s="80">
        <v>1</v>
      </c>
      <c r="D255" s="80">
        <v>2</v>
      </c>
      <c r="E255" s="82">
        <v>2015</v>
      </c>
      <c r="F255" s="159" t="s">
        <v>695</v>
      </c>
      <c r="G255" s="82" t="s">
        <v>78</v>
      </c>
      <c r="H255" s="82" t="s">
        <v>311</v>
      </c>
      <c r="I255" s="81">
        <v>42089</v>
      </c>
      <c r="J255" s="81">
        <v>42090</v>
      </c>
      <c r="K255" s="82" t="s">
        <v>128</v>
      </c>
      <c r="L255" s="82" t="s">
        <v>303</v>
      </c>
      <c r="M255" s="79">
        <v>100</v>
      </c>
      <c r="N255" s="79">
        <v>506.67</v>
      </c>
      <c r="O255" s="79">
        <f t="shared" si="3"/>
        <v>606.67000000000007</v>
      </c>
      <c r="P255" s="79"/>
      <c r="Q255" s="79"/>
      <c r="R255" s="79"/>
      <c r="S255" s="160"/>
      <c r="T255" s="72">
        <v>1998</v>
      </c>
      <c r="W255" s="72"/>
      <c r="X255" s="92"/>
      <c r="Y255" s="93"/>
      <c r="Z255" s="92"/>
      <c r="AA255" s="94"/>
      <c r="AB255" s="95"/>
      <c r="AC255" s="95"/>
      <c r="AD255" s="95"/>
      <c r="AF255" s="61"/>
    </row>
    <row r="256" spans="1:32" s="51" customFormat="1" x14ac:dyDescent="0.25">
      <c r="A256" s="83">
        <v>9</v>
      </c>
      <c r="B256" s="81">
        <v>42089</v>
      </c>
      <c r="C256" s="80">
        <v>1</v>
      </c>
      <c r="D256" s="80">
        <v>1</v>
      </c>
      <c r="E256" s="82">
        <v>2015</v>
      </c>
      <c r="F256" s="159" t="s">
        <v>695</v>
      </c>
      <c r="G256" s="82" t="s">
        <v>78</v>
      </c>
      <c r="H256" s="82" t="s">
        <v>19</v>
      </c>
      <c r="I256" s="81">
        <v>42092</v>
      </c>
      <c r="J256" s="81">
        <v>42094</v>
      </c>
      <c r="K256" s="82" t="s">
        <v>124</v>
      </c>
      <c r="L256" s="82" t="s">
        <v>264</v>
      </c>
      <c r="M256" s="79">
        <v>876.85</v>
      </c>
      <c r="N256" s="79"/>
      <c r="O256" s="79">
        <f t="shared" si="3"/>
        <v>876.85</v>
      </c>
      <c r="P256" s="79"/>
      <c r="Q256" s="79"/>
      <c r="R256" s="79"/>
      <c r="S256" s="160"/>
      <c r="T256" s="72">
        <v>1999</v>
      </c>
      <c r="W256" s="72"/>
      <c r="X256" s="92"/>
      <c r="Y256" s="93"/>
      <c r="Z256" s="92"/>
      <c r="AA256" s="94"/>
      <c r="AB256" s="95"/>
      <c r="AC256" s="95"/>
      <c r="AD256" s="95"/>
      <c r="AF256" s="61"/>
    </row>
    <row r="257" spans="1:32" s="51" customFormat="1" ht="15" customHeight="1" x14ac:dyDescent="0.25">
      <c r="A257" s="83">
        <v>9</v>
      </c>
      <c r="B257" s="81">
        <v>42089</v>
      </c>
      <c r="C257" s="80">
        <v>1</v>
      </c>
      <c r="D257" s="80">
        <v>2</v>
      </c>
      <c r="E257" s="82">
        <v>2015</v>
      </c>
      <c r="F257" s="159" t="s">
        <v>695</v>
      </c>
      <c r="G257" s="82" t="s">
        <v>78</v>
      </c>
      <c r="H257" s="82" t="s">
        <v>19</v>
      </c>
      <c r="I257" s="81">
        <v>42092</v>
      </c>
      <c r="J257" s="81">
        <v>42094</v>
      </c>
      <c r="K257" s="82" t="s">
        <v>124</v>
      </c>
      <c r="L257" s="82" t="s">
        <v>264</v>
      </c>
      <c r="M257" s="79">
        <v>300</v>
      </c>
      <c r="N257" s="79">
        <v>680</v>
      </c>
      <c r="O257" s="79">
        <f t="shared" si="3"/>
        <v>980</v>
      </c>
      <c r="P257" s="79"/>
      <c r="Q257" s="79"/>
      <c r="R257" s="79"/>
      <c r="S257" s="160"/>
      <c r="T257" s="72">
        <v>1999</v>
      </c>
      <c r="W257" s="72"/>
      <c r="X257" s="92"/>
      <c r="Y257" s="93"/>
      <c r="Z257" s="92"/>
      <c r="AA257" s="94"/>
      <c r="AB257" s="95"/>
      <c r="AC257" s="95"/>
      <c r="AD257" s="95"/>
      <c r="AF257" s="61"/>
    </row>
    <row r="258" spans="1:32" s="51" customFormat="1" x14ac:dyDescent="0.25">
      <c r="A258" s="83">
        <v>9</v>
      </c>
      <c r="B258" s="81">
        <v>42089</v>
      </c>
      <c r="C258" s="80">
        <v>1</v>
      </c>
      <c r="D258" s="80">
        <v>1</v>
      </c>
      <c r="E258" s="82">
        <v>2015</v>
      </c>
      <c r="F258" s="159" t="s">
        <v>695</v>
      </c>
      <c r="G258" s="82" t="s">
        <v>78</v>
      </c>
      <c r="H258" s="82" t="s">
        <v>33</v>
      </c>
      <c r="I258" s="81">
        <v>42092</v>
      </c>
      <c r="J258" s="81">
        <v>42094</v>
      </c>
      <c r="K258" s="82" t="s">
        <v>124</v>
      </c>
      <c r="L258" s="82" t="s">
        <v>264</v>
      </c>
      <c r="M258" s="79">
        <v>876.85</v>
      </c>
      <c r="N258" s="79"/>
      <c r="O258" s="79">
        <f t="shared" si="3"/>
        <v>876.85</v>
      </c>
      <c r="P258" s="79"/>
      <c r="Q258" s="79"/>
      <c r="R258" s="79"/>
      <c r="S258" s="160"/>
      <c r="T258" s="72">
        <v>2000</v>
      </c>
      <c r="W258" s="72"/>
      <c r="X258" s="92"/>
      <c r="Y258" s="93"/>
      <c r="Z258" s="92"/>
      <c r="AA258" s="94"/>
      <c r="AB258" s="95"/>
      <c r="AC258" s="95"/>
      <c r="AD258" s="95"/>
      <c r="AF258" s="61"/>
    </row>
    <row r="259" spans="1:32" s="51" customFormat="1" ht="15" customHeight="1" x14ac:dyDescent="0.25">
      <c r="A259" s="83">
        <v>9</v>
      </c>
      <c r="B259" s="81">
        <v>42089</v>
      </c>
      <c r="C259" s="80">
        <v>1</v>
      </c>
      <c r="D259" s="80">
        <v>2</v>
      </c>
      <c r="E259" s="82">
        <v>2015</v>
      </c>
      <c r="F259" s="159" t="s">
        <v>695</v>
      </c>
      <c r="G259" s="82" t="s">
        <v>78</v>
      </c>
      <c r="H259" s="82" t="s">
        <v>33</v>
      </c>
      <c r="I259" s="81">
        <v>42092</v>
      </c>
      <c r="J259" s="81">
        <v>42094</v>
      </c>
      <c r="K259" s="82" t="s">
        <v>124</v>
      </c>
      <c r="L259" s="82" t="s">
        <v>264</v>
      </c>
      <c r="M259" s="79">
        <v>300</v>
      </c>
      <c r="N259" s="79">
        <v>680</v>
      </c>
      <c r="O259" s="79">
        <f t="shared" si="3"/>
        <v>980</v>
      </c>
      <c r="P259" s="79"/>
      <c r="Q259" s="79"/>
      <c r="R259" s="79"/>
      <c r="S259" s="160"/>
      <c r="T259" s="72">
        <v>2000</v>
      </c>
      <c r="W259" s="72"/>
      <c r="X259" s="92"/>
      <c r="Y259" s="93"/>
      <c r="Z259" s="92"/>
      <c r="AA259" s="94"/>
      <c r="AB259" s="95"/>
      <c r="AC259" s="95"/>
      <c r="AD259" s="95"/>
      <c r="AF259" s="61"/>
    </row>
    <row r="260" spans="1:32" s="51" customFormat="1" ht="15" customHeight="1" x14ac:dyDescent="0.25">
      <c r="A260" s="83">
        <v>0</v>
      </c>
      <c r="B260" s="81">
        <v>42089</v>
      </c>
      <c r="C260" s="80">
        <v>1</v>
      </c>
      <c r="D260" s="80">
        <v>2</v>
      </c>
      <c r="E260" s="82">
        <v>2015</v>
      </c>
      <c r="F260" s="159" t="s">
        <v>695</v>
      </c>
      <c r="G260" s="82" t="s">
        <v>85</v>
      </c>
      <c r="H260" s="82" t="s">
        <v>413</v>
      </c>
      <c r="I260" s="81">
        <v>42100</v>
      </c>
      <c r="J260" s="81">
        <v>42105</v>
      </c>
      <c r="K260" s="82" t="s">
        <v>630</v>
      </c>
      <c r="L260" s="82" t="s">
        <v>629</v>
      </c>
      <c r="M260" s="79">
        <v>1800</v>
      </c>
      <c r="N260" s="79">
        <v>1626.6</v>
      </c>
      <c r="O260" s="79">
        <f t="shared" si="3"/>
        <v>3426.6</v>
      </c>
      <c r="P260" s="79"/>
      <c r="Q260" s="79"/>
      <c r="R260" s="79"/>
      <c r="S260" s="160"/>
      <c r="T260" s="72">
        <v>2001</v>
      </c>
      <c r="W260" s="72"/>
      <c r="X260" s="92"/>
      <c r="Y260" s="93"/>
      <c r="Z260" s="92"/>
      <c r="AA260" s="94"/>
      <c r="AB260" s="95"/>
      <c r="AC260" s="95"/>
      <c r="AD260" s="95"/>
      <c r="AF260" s="61"/>
    </row>
    <row r="261" spans="1:32" s="51" customFormat="1" x14ac:dyDescent="0.25">
      <c r="A261" s="83">
        <v>0</v>
      </c>
      <c r="B261" s="81">
        <v>42089</v>
      </c>
      <c r="C261" s="80">
        <v>1</v>
      </c>
      <c r="D261" s="80">
        <v>1</v>
      </c>
      <c r="E261" s="82">
        <v>2015</v>
      </c>
      <c r="F261" s="159" t="s">
        <v>695</v>
      </c>
      <c r="G261" s="82" t="s">
        <v>72</v>
      </c>
      <c r="H261" s="82" t="s">
        <v>302</v>
      </c>
      <c r="I261" s="81">
        <v>42089</v>
      </c>
      <c r="J261" s="81">
        <v>42090</v>
      </c>
      <c r="K261" s="82" t="s">
        <v>143</v>
      </c>
      <c r="L261" s="82" t="s">
        <v>631</v>
      </c>
      <c r="M261" s="79">
        <v>854.14</v>
      </c>
      <c r="N261" s="79">
        <v>640</v>
      </c>
      <c r="O261" s="79">
        <f t="shared" si="3"/>
        <v>1494.1399999999999</v>
      </c>
      <c r="P261" s="79"/>
      <c r="Q261" s="79"/>
      <c r="R261" s="79"/>
      <c r="S261" s="160"/>
      <c r="T261" s="72">
        <v>2007</v>
      </c>
      <c r="W261" s="72"/>
      <c r="X261" s="92"/>
      <c r="Y261" s="93"/>
      <c r="Z261" s="92"/>
      <c r="AA261" s="94"/>
      <c r="AB261" s="95"/>
      <c r="AC261" s="95"/>
      <c r="AD261" s="95"/>
      <c r="AF261" s="61"/>
    </row>
    <row r="262" spans="1:32" s="51" customFormat="1" x14ac:dyDescent="0.25">
      <c r="A262" s="83">
        <v>9</v>
      </c>
      <c r="B262" s="81">
        <v>42089</v>
      </c>
      <c r="C262" s="80">
        <v>1</v>
      </c>
      <c r="D262" s="80">
        <v>1</v>
      </c>
      <c r="E262" s="82">
        <v>2015</v>
      </c>
      <c r="F262" s="159" t="s">
        <v>695</v>
      </c>
      <c r="G262" s="82" t="s">
        <v>73</v>
      </c>
      <c r="H262" s="82" t="s">
        <v>452</v>
      </c>
      <c r="I262" s="81">
        <v>42090</v>
      </c>
      <c r="J262" s="81">
        <v>42091</v>
      </c>
      <c r="K262" s="82" t="s">
        <v>130</v>
      </c>
      <c r="L262" s="82" t="s">
        <v>253</v>
      </c>
      <c r="M262" s="79">
        <v>711.35</v>
      </c>
      <c r="N262" s="79">
        <v>380</v>
      </c>
      <c r="O262" s="79">
        <f t="shared" si="3"/>
        <v>1091.3499999999999</v>
      </c>
      <c r="P262" s="79"/>
      <c r="Q262" s="79"/>
      <c r="R262" s="79"/>
      <c r="S262" s="160"/>
      <c r="T262" s="72">
        <v>2008</v>
      </c>
      <c r="W262" s="72"/>
      <c r="X262" s="92"/>
      <c r="Y262" s="93"/>
      <c r="Z262" s="92"/>
      <c r="AA262" s="94"/>
      <c r="AB262" s="95"/>
      <c r="AC262" s="95"/>
      <c r="AD262" s="95"/>
      <c r="AF262" s="61"/>
    </row>
    <row r="263" spans="1:32" s="51" customFormat="1" ht="15" customHeight="1" x14ac:dyDescent="0.25">
      <c r="A263" s="83">
        <v>9</v>
      </c>
      <c r="B263" s="81">
        <v>42089</v>
      </c>
      <c r="C263" s="80">
        <v>1</v>
      </c>
      <c r="D263" s="80">
        <v>2</v>
      </c>
      <c r="E263" s="82">
        <v>2015</v>
      </c>
      <c r="F263" s="159" t="s">
        <v>695</v>
      </c>
      <c r="G263" s="82" t="s">
        <v>69</v>
      </c>
      <c r="H263" s="82" t="s">
        <v>632</v>
      </c>
      <c r="I263" s="81">
        <v>42093</v>
      </c>
      <c r="J263" s="81">
        <v>42095</v>
      </c>
      <c r="K263" s="82" t="s">
        <v>131</v>
      </c>
      <c r="L263" s="82" t="s">
        <v>303</v>
      </c>
      <c r="M263" s="79">
        <f>758.26+300</f>
        <v>1058.26</v>
      </c>
      <c r="N263" s="79">
        <v>666.6</v>
      </c>
      <c r="O263" s="79">
        <f t="shared" si="3"/>
        <v>1724.8600000000001</v>
      </c>
      <c r="P263" s="79"/>
      <c r="Q263" s="79"/>
      <c r="R263" s="79"/>
      <c r="S263" s="160"/>
      <c r="T263" s="72">
        <v>2012</v>
      </c>
      <c r="W263" s="72"/>
      <c r="X263" s="92"/>
      <c r="Y263" s="93"/>
      <c r="Z263" s="92"/>
      <c r="AA263" s="94"/>
      <c r="AB263" s="95"/>
      <c r="AC263" s="95"/>
      <c r="AD263" s="95"/>
      <c r="AF263" s="61"/>
    </row>
    <row r="264" spans="1:32" s="51" customFormat="1" x14ac:dyDescent="0.25">
      <c r="A264" s="83">
        <v>9</v>
      </c>
      <c r="B264" s="81">
        <v>42090</v>
      </c>
      <c r="C264" s="80">
        <v>1</v>
      </c>
      <c r="D264" s="80">
        <v>1</v>
      </c>
      <c r="E264" s="82">
        <v>2015</v>
      </c>
      <c r="F264" s="159" t="s">
        <v>695</v>
      </c>
      <c r="G264" s="82" t="s">
        <v>159</v>
      </c>
      <c r="H264" s="82" t="s">
        <v>634</v>
      </c>
      <c r="I264" s="81">
        <v>42093</v>
      </c>
      <c r="J264" s="81">
        <v>42094</v>
      </c>
      <c r="K264" s="82" t="s">
        <v>148</v>
      </c>
      <c r="L264" s="82" t="s">
        <v>261</v>
      </c>
      <c r="M264" s="79">
        <v>652.21</v>
      </c>
      <c r="N264" s="79">
        <v>535.54999999999995</v>
      </c>
      <c r="O264" s="79">
        <f t="shared" ref="O264:O318" si="4">+M264+N264</f>
        <v>1187.76</v>
      </c>
      <c r="P264" s="79"/>
      <c r="Q264" s="79"/>
      <c r="R264" s="79"/>
      <c r="S264" s="160"/>
      <c r="T264" s="72">
        <v>2022</v>
      </c>
      <c r="W264" s="72"/>
      <c r="X264" s="92"/>
      <c r="Y264" s="93"/>
      <c r="Z264" s="92"/>
      <c r="AA264" s="94"/>
      <c r="AB264" s="95"/>
      <c r="AC264" s="95"/>
      <c r="AD264" s="95"/>
      <c r="AF264" s="61"/>
    </row>
    <row r="265" spans="1:32" s="51" customFormat="1" x14ac:dyDescent="0.25">
      <c r="A265" s="83">
        <v>9</v>
      </c>
      <c r="B265" s="81">
        <v>42090</v>
      </c>
      <c r="C265" s="80">
        <v>1</v>
      </c>
      <c r="D265" s="80">
        <v>1</v>
      </c>
      <c r="E265" s="82">
        <v>2015</v>
      </c>
      <c r="F265" s="159" t="s">
        <v>695</v>
      </c>
      <c r="G265" s="82" t="s">
        <v>159</v>
      </c>
      <c r="H265" s="82" t="s">
        <v>633</v>
      </c>
      <c r="I265" s="81">
        <v>42093</v>
      </c>
      <c r="J265" s="81">
        <v>42094</v>
      </c>
      <c r="K265" s="82" t="s">
        <v>148</v>
      </c>
      <c r="L265" s="82" t="s">
        <v>261</v>
      </c>
      <c r="M265" s="79">
        <v>985.78</v>
      </c>
      <c r="N265" s="79">
        <v>535.54999999999995</v>
      </c>
      <c r="O265" s="79">
        <f t="shared" si="4"/>
        <v>1521.33</v>
      </c>
      <c r="P265" s="79"/>
      <c r="Q265" s="79"/>
      <c r="R265" s="79"/>
      <c r="S265" s="160"/>
      <c r="T265" s="72">
        <v>2023</v>
      </c>
      <c r="W265" s="72"/>
      <c r="X265" s="92"/>
      <c r="Y265" s="93"/>
      <c r="Z265" s="92"/>
      <c r="AA265" s="94"/>
      <c r="AB265" s="95"/>
      <c r="AC265" s="95"/>
      <c r="AD265" s="95"/>
      <c r="AF265" s="61"/>
    </row>
    <row r="266" spans="1:32" s="51" customFormat="1" ht="15" customHeight="1" x14ac:dyDescent="0.25">
      <c r="A266" s="83">
        <v>0</v>
      </c>
      <c r="B266" s="81">
        <v>42090</v>
      </c>
      <c r="C266" s="80">
        <v>1</v>
      </c>
      <c r="D266" s="80">
        <v>2</v>
      </c>
      <c r="E266" s="82">
        <v>2015</v>
      </c>
      <c r="F266" s="159" t="s">
        <v>695</v>
      </c>
      <c r="G266" s="82" t="s">
        <v>70</v>
      </c>
      <c r="H266" s="82" t="s">
        <v>68</v>
      </c>
      <c r="I266" s="81">
        <v>42099</v>
      </c>
      <c r="J266" s="81">
        <v>42102</v>
      </c>
      <c r="K266" s="82" t="s">
        <v>387</v>
      </c>
      <c r="L266" s="82" t="s">
        <v>635</v>
      </c>
      <c r="M266" s="79">
        <v>160</v>
      </c>
      <c r="N266" s="79">
        <v>960</v>
      </c>
      <c r="O266" s="79">
        <f t="shared" si="4"/>
        <v>1120</v>
      </c>
      <c r="P266" s="79"/>
      <c r="Q266" s="79"/>
      <c r="R266" s="79"/>
      <c r="S266" s="160"/>
      <c r="T266" s="72">
        <v>2024</v>
      </c>
      <c r="W266" s="72"/>
      <c r="X266" s="92"/>
      <c r="Y266" s="93"/>
      <c r="Z266" s="92"/>
      <c r="AA266" s="94"/>
      <c r="AB266" s="95"/>
      <c r="AC266" s="95"/>
      <c r="AD266" s="95"/>
      <c r="AF266" s="61"/>
    </row>
    <row r="267" spans="1:32" s="51" customFormat="1" x14ac:dyDescent="0.25">
      <c r="A267" s="83">
        <v>0</v>
      </c>
      <c r="B267" s="81">
        <v>42090</v>
      </c>
      <c r="C267" s="80">
        <v>1</v>
      </c>
      <c r="D267" s="80">
        <v>1</v>
      </c>
      <c r="E267" s="82">
        <v>2015</v>
      </c>
      <c r="F267" s="159" t="s">
        <v>695</v>
      </c>
      <c r="G267" s="82" t="s">
        <v>70</v>
      </c>
      <c r="H267" s="82" t="s">
        <v>67</v>
      </c>
      <c r="I267" s="81">
        <v>42100</v>
      </c>
      <c r="J267" s="81">
        <v>42102</v>
      </c>
      <c r="K267" s="82" t="s">
        <v>636</v>
      </c>
      <c r="L267" s="82" t="s">
        <v>631</v>
      </c>
      <c r="M267" s="79">
        <v>584.5</v>
      </c>
      <c r="N267" s="79"/>
      <c r="O267" s="79">
        <f t="shared" si="4"/>
        <v>584.5</v>
      </c>
      <c r="P267" s="79"/>
      <c r="Q267" s="79"/>
      <c r="R267" s="79"/>
      <c r="S267" s="160"/>
      <c r="T267" s="72">
        <v>2025</v>
      </c>
      <c r="W267" s="72"/>
      <c r="X267" s="92"/>
      <c r="Y267" s="93"/>
      <c r="Z267" s="92"/>
      <c r="AA267" s="94"/>
      <c r="AB267" s="95"/>
      <c r="AC267" s="95"/>
      <c r="AD267" s="95"/>
      <c r="AF267" s="61"/>
    </row>
    <row r="268" spans="1:32" s="51" customFormat="1" ht="15" customHeight="1" x14ac:dyDescent="0.25">
      <c r="A268" s="83">
        <v>0</v>
      </c>
      <c r="B268" s="81">
        <v>42090</v>
      </c>
      <c r="C268" s="80">
        <v>1</v>
      </c>
      <c r="D268" s="80">
        <v>2</v>
      </c>
      <c r="E268" s="82">
        <v>2015</v>
      </c>
      <c r="F268" s="159" t="s">
        <v>695</v>
      </c>
      <c r="G268" s="82" t="s">
        <v>70</v>
      </c>
      <c r="H268" s="82" t="s">
        <v>67</v>
      </c>
      <c r="I268" s="81">
        <v>42100</v>
      </c>
      <c r="J268" s="81">
        <v>42102</v>
      </c>
      <c r="K268" s="82" t="s">
        <v>636</v>
      </c>
      <c r="L268" s="82" t="s">
        <v>631</v>
      </c>
      <c r="M268" s="79">
        <v>80</v>
      </c>
      <c r="N268" s="79">
        <v>474.4</v>
      </c>
      <c r="O268" s="79">
        <f t="shared" si="4"/>
        <v>554.4</v>
      </c>
      <c r="P268" s="79"/>
      <c r="Q268" s="79"/>
      <c r="R268" s="79"/>
      <c r="S268" s="160"/>
      <c r="T268" s="72">
        <v>2025</v>
      </c>
      <c r="W268" s="72"/>
      <c r="X268" s="92"/>
      <c r="Y268" s="93"/>
      <c r="Z268" s="92"/>
      <c r="AA268" s="94"/>
      <c r="AB268" s="95"/>
      <c r="AC268" s="95"/>
      <c r="AD268" s="95"/>
      <c r="AF268" s="61"/>
    </row>
    <row r="269" spans="1:32" s="51" customFormat="1" x14ac:dyDescent="0.25">
      <c r="A269" s="83">
        <v>0</v>
      </c>
      <c r="B269" s="81">
        <v>42090</v>
      </c>
      <c r="C269" s="80">
        <v>1</v>
      </c>
      <c r="D269" s="80">
        <v>1</v>
      </c>
      <c r="E269" s="82">
        <v>2015</v>
      </c>
      <c r="F269" s="159" t="s">
        <v>695</v>
      </c>
      <c r="G269" s="82" t="s">
        <v>74</v>
      </c>
      <c r="H269" s="82" t="s">
        <v>637</v>
      </c>
      <c r="I269" s="81">
        <v>42090</v>
      </c>
      <c r="J269" s="81">
        <v>42091</v>
      </c>
      <c r="K269" s="82" t="s">
        <v>143</v>
      </c>
      <c r="L269" s="82" t="s">
        <v>88</v>
      </c>
      <c r="M269" s="79">
        <v>563.25</v>
      </c>
      <c r="N269" s="79">
        <v>348.8</v>
      </c>
      <c r="O269" s="79">
        <f t="shared" si="4"/>
        <v>912.05</v>
      </c>
      <c r="P269" s="79"/>
      <c r="Q269" s="79"/>
      <c r="R269" s="79"/>
      <c r="S269" s="160"/>
      <c r="T269" s="72">
        <v>2026</v>
      </c>
      <c r="W269" s="72"/>
      <c r="X269" s="92"/>
      <c r="Y269" s="93"/>
      <c r="Z269" s="92"/>
      <c r="AA269" s="94"/>
      <c r="AB269" s="95"/>
      <c r="AC269" s="95"/>
      <c r="AD269" s="95"/>
      <c r="AF269" s="61"/>
    </row>
    <row r="270" spans="1:32" s="51" customFormat="1" ht="15" customHeight="1" x14ac:dyDescent="0.25">
      <c r="A270" s="83">
        <v>0</v>
      </c>
      <c r="B270" s="81">
        <v>42090</v>
      </c>
      <c r="C270" s="80">
        <v>1</v>
      </c>
      <c r="D270" s="80">
        <v>2</v>
      </c>
      <c r="E270" s="82">
        <v>2015</v>
      </c>
      <c r="F270" s="159" t="s">
        <v>695</v>
      </c>
      <c r="G270" s="82" t="s">
        <v>71</v>
      </c>
      <c r="H270" s="82" t="s">
        <v>638</v>
      </c>
      <c r="I270" s="81">
        <v>42090</v>
      </c>
      <c r="J270" s="81">
        <v>42090</v>
      </c>
      <c r="K270" s="82" t="s">
        <v>639</v>
      </c>
      <c r="L270" s="82" t="s">
        <v>253</v>
      </c>
      <c r="M270" s="79">
        <v>60</v>
      </c>
      <c r="N270" s="79">
        <v>320</v>
      </c>
      <c r="O270" s="79">
        <f t="shared" si="4"/>
        <v>380</v>
      </c>
      <c r="P270" s="79"/>
      <c r="Q270" s="79"/>
      <c r="R270" s="79"/>
      <c r="S270" s="160"/>
      <c r="T270" s="72">
        <v>2027</v>
      </c>
      <c r="W270" s="72"/>
      <c r="X270" s="92"/>
      <c r="Y270" s="93"/>
      <c r="Z270" s="92"/>
      <c r="AA270" s="94"/>
      <c r="AB270" s="95"/>
      <c r="AC270" s="95"/>
      <c r="AD270" s="95"/>
      <c r="AF270" s="61"/>
    </row>
    <row r="271" spans="1:32" s="51" customFormat="1" x14ac:dyDescent="0.25">
      <c r="A271" s="83">
        <v>0</v>
      </c>
      <c r="B271" s="81">
        <v>42090</v>
      </c>
      <c r="C271" s="80">
        <v>1</v>
      </c>
      <c r="D271" s="80">
        <v>1</v>
      </c>
      <c r="E271" s="82">
        <v>2015</v>
      </c>
      <c r="F271" s="159" t="s">
        <v>695</v>
      </c>
      <c r="G271" s="82" t="s">
        <v>79</v>
      </c>
      <c r="H271" s="82" t="s">
        <v>411</v>
      </c>
      <c r="I271" s="81">
        <v>42089</v>
      </c>
      <c r="J271" s="81">
        <v>42091</v>
      </c>
      <c r="K271" s="82" t="s">
        <v>143</v>
      </c>
      <c r="L271" s="82" t="s">
        <v>86</v>
      </c>
      <c r="M271" s="79">
        <v>594.62</v>
      </c>
      <c r="N271" s="79"/>
      <c r="O271" s="79">
        <f t="shared" si="4"/>
        <v>594.62</v>
      </c>
      <c r="P271" s="79"/>
      <c r="Q271" s="79"/>
      <c r="R271" s="79"/>
      <c r="S271" s="160"/>
      <c r="T271" s="72">
        <v>2029</v>
      </c>
      <c r="W271" s="72"/>
      <c r="X271" s="92"/>
      <c r="Y271" s="93"/>
      <c r="Z271" s="92"/>
      <c r="AA271" s="94"/>
      <c r="AB271" s="95"/>
      <c r="AC271" s="95"/>
      <c r="AD271" s="95"/>
      <c r="AF271" s="61"/>
    </row>
    <row r="272" spans="1:32" s="51" customFormat="1" ht="15" customHeight="1" x14ac:dyDescent="0.25">
      <c r="A272" s="83">
        <v>0</v>
      </c>
      <c r="B272" s="81">
        <v>42090</v>
      </c>
      <c r="C272" s="80">
        <v>1</v>
      </c>
      <c r="D272" s="80">
        <v>2</v>
      </c>
      <c r="E272" s="82">
        <v>2015</v>
      </c>
      <c r="F272" s="159" t="s">
        <v>695</v>
      </c>
      <c r="G272" s="82" t="s">
        <v>79</v>
      </c>
      <c r="H272" s="82" t="s">
        <v>411</v>
      </c>
      <c r="I272" s="81">
        <v>42089</v>
      </c>
      <c r="J272" s="81">
        <v>42091</v>
      </c>
      <c r="K272" s="82" t="s">
        <v>143</v>
      </c>
      <c r="L272" s="82" t="s">
        <v>86</v>
      </c>
      <c r="M272" s="79">
        <v>300</v>
      </c>
      <c r="N272" s="79">
        <v>640</v>
      </c>
      <c r="O272" s="79">
        <f t="shared" si="4"/>
        <v>940</v>
      </c>
      <c r="P272" s="79"/>
      <c r="Q272" s="79"/>
      <c r="R272" s="79"/>
      <c r="S272" s="160"/>
      <c r="T272" s="72">
        <v>2029</v>
      </c>
      <c r="W272" s="72"/>
      <c r="X272" s="92"/>
      <c r="Y272" s="93"/>
      <c r="Z272" s="92"/>
      <c r="AA272" s="94"/>
      <c r="AB272" s="95"/>
      <c r="AC272" s="95"/>
      <c r="AD272" s="95"/>
      <c r="AF272" s="61"/>
    </row>
    <row r="273" spans="1:32" s="51" customFormat="1" x14ac:dyDescent="0.25">
      <c r="A273" s="83">
        <v>0</v>
      </c>
      <c r="B273" s="81">
        <v>42090</v>
      </c>
      <c r="C273" s="80">
        <v>1</v>
      </c>
      <c r="D273" s="80">
        <v>1</v>
      </c>
      <c r="E273" s="82">
        <v>2015</v>
      </c>
      <c r="F273" s="159" t="s">
        <v>695</v>
      </c>
      <c r="G273" s="82" t="s">
        <v>76</v>
      </c>
      <c r="H273" s="82" t="s">
        <v>64</v>
      </c>
      <c r="I273" s="81">
        <v>42090</v>
      </c>
      <c r="J273" s="81">
        <v>42091</v>
      </c>
      <c r="K273" s="82" t="s">
        <v>626</v>
      </c>
      <c r="L273" s="82" t="s">
        <v>640</v>
      </c>
      <c r="M273" s="79">
        <v>817.01</v>
      </c>
      <c r="N273" s="79">
        <v>346.67</v>
      </c>
      <c r="O273" s="79">
        <f t="shared" si="4"/>
        <v>1163.68</v>
      </c>
      <c r="P273" s="79"/>
      <c r="Q273" s="79"/>
      <c r="R273" s="79"/>
      <c r="S273" s="160"/>
      <c r="T273" s="72">
        <v>2030</v>
      </c>
      <c r="W273" s="72"/>
      <c r="X273" s="92"/>
      <c r="Y273" s="93"/>
      <c r="Z273" s="92"/>
      <c r="AA273" s="94"/>
      <c r="AB273" s="95"/>
      <c r="AC273" s="95"/>
      <c r="AD273" s="95"/>
      <c r="AF273" s="61"/>
    </row>
    <row r="274" spans="1:32" s="51" customFormat="1" x14ac:dyDescent="0.25">
      <c r="A274" s="83">
        <v>0</v>
      </c>
      <c r="B274" s="81">
        <v>42090</v>
      </c>
      <c r="C274" s="80">
        <v>1</v>
      </c>
      <c r="D274" s="80">
        <v>1</v>
      </c>
      <c r="E274" s="82">
        <v>2015</v>
      </c>
      <c r="F274" s="159" t="s">
        <v>695</v>
      </c>
      <c r="G274" s="82" t="s">
        <v>166</v>
      </c>
      <c r="H274" s="82" t="s">
        <v>641</v>
      </c>
      <c r="I274" s="81">
        <v>42090</v>
      </c>
      <c r="J274" s="81">
        <v>42091</v>
      </c>
      <c r="K274" s="82" t="s">
        <v>130</v>
      </c>
      <c r="L274" s="82" t="s">
        <v>310</v>
      </c>
      <c r="M274" s="79">
        <v>1034.7</v>
      </c>
      <c r="N274" s="79">
        <v>640</v>
      </c>
      <c r="O274" s="79">
        <f t="shared" si="4"/>
        <v>1674.7</v>
      </c>
      <c r="P274" s="79"/>
      <c r="Q274" s="79"/>
      <c r="R274" s="79"/>
      <c r="S274" s="160"/>
      <c r="T274" s="72">
        <v>2031</v>
      </c>
      <c r="W274" s="72"/>
      <c r="X274" s="92"/>
      <c r="Y274" s="93"/>
      <c r="Z274" s="92"/>
      <c r="AA274" s="94"/>
      <c r="AB274" s="95"/>
      <c r="AC274" s="95"/>
      <c r="AD274" s="95"/>
      <c r="AF274" s="61"/>
    </row>
    <row r="275" spans="1:32" s="51" customFormat="1" x14ac:dyDescent="0.25">
      <c r="A275" s="83">
        <v>0</v>
      </c>
      <c r="B275" s="81">
        <v>42090</v>
      </c>
      <c r="C275" s="80">
        <v>1</v>
      </c>
      <c r="D275" s="80">
        <v>1</v>
      </c>
      <c r="E275" s="82">
        <v>2015</v>
      </c>
      <c r="F275" s="159" t="s">
        <v>695</v>
      </c>
      <c r="G275" s="82" t="s">
        <v>166</v>
      </c>
      <c r="H275" s="82" t="s">
        <v>168</v>
      </c>
      <c r="I275" s="81">
        <v>42090</v>
      </c>
      <c r="J275" s="81">
        <v>42091</v>
      </c>
      <c r="K275" s="82" t="s">
        <v>130</v>
      </c>
      <c r="L275" s="82" t="s">
        <v>310</v>
      </c>
      <c r="M275" s="79">
        <v>1034.7</v>
      </c>
      <c r="N275" s="79">
        <v>640</v>
      </c>
      <c r="O275" s="79">
        <f t="shared" si="4"/>
        <v>1674.7</v>
      </c>
      <c r="P275" s="79"/>
      <c r="Q275" s="79"/>
      <c r="R275" s="79"/>
      <c r="S275" s="160"/>
      <c r="T275" s="72">
        <v>2032</v>
      </c>
      <c r="W275" s="72"/>
      <c r="X275" s="92"/>
      <c r="Y275" s="93"/>
      <c r="Z275" s="92"/>
      <c r="AA275" s="94"/>
      <c r="AB275" s="95"/>
      <c r="AC275" s="95"/>
      <c r="AD275" s="95"/>
      <c r="AF275" s="61"/>
    </row>
    <row r="276" spans="1:32" s="51" customFormat="1" x14ac:dyDescent="0.25">
      <c r="A276" s="83">
        <v>9</v>
      </c>
      <c r="B276" s="81">
        <v>42090</v>
      </c>
      <c r="C276" s="80">
        <v>1</v>
      </c>
      <c r="D276" s="80">
        <v>1</v>
      </c>
      <c r="E276" s="82">
        <v>2015</v>
      </c>
      <c r="F276" s="159" t="s">
        <v>695</v>
      </c>
      <c r="G276" s="82" t="s">
        <v>77</v>
      </c>
      <c r="H276" s="82" t="s">
        <v>59</v>
      </c>
      <c r="I276" s="81">
        <v>42090</v>
      </c>
      <c r="J276" s="81">
        <v>42091</v>
      </c>
      <c r="K276" s="82" t="s">
        <v>129</v>
      </c>
      <c r="L276" s="82" t="s">
        <v>446</v>
      </c>
      <c r="M276" s="79">
        <v>861.59</v>
      </c>
      <c r="N276" s="79">
        <v>346.67</v>
      </c>
      <c r="O276" s="79">
        <f t="shared" si="4"/>
        <v>1208.26</v>
      </c>
      <c r="P276" s="79"/>
      <c r="Q276" s="79"/>
      <c r="R276" s="79"/>
      <c r="S276" s="160"/>
      <c r="T276" s="72">
        <v>2033</v>
      </c>
      <c r="W276" s="72"/>
      <c r="X276" s="92"/>
      <c r="Y276" s="93"/>
      <c r="Z276" s="92"/>
      <c r="AA276" s="94"/>
      <c r="AB276" s="95"/>
      <c r="AC276" s="95"/>
      <c r="AD276" s="95"/>
      <c r="AF276" s="61"/>
    </row>
    <row r="277" spans="1:32" s="51" customFormat="1" x14ac:dyDescent="0.25">
      <c r="A277" s="83">
        <v>9</v>
      </c>
      <c r="B277" s="81">
        <v>42090</v>
      </c>
      <c r="C277" s="80">
        <v>1</v>
      </c>
      <c r="D277" s="80">
        <v>1</v>
      </c>
      <c r="E277" s="82">
        <v>2015</v>
      </c>
      <c r="F277" s="159" t="s">
        <v>695</v>
      </c>
      <c r="G277" s="82" t="s">
        <v>81</v>
      </c>
      <c r="H277" s="82" t="s">
        <v>594</v>
      </c>
      <c r="I277" s="81">
        <v>42093</v>
      </c>
      <c r="J277" s="81">
        <v>42095</v>
      </c>
      <c r="K277" s="82" t="s">
        <v>231</v>
      </c>
      <c r="L277" s="82" t="s">
        <v>253</v>
      </c>
      <c r="M277" s="79">
        <v>789.52</v>
      </c>
      <c r="N277" s="79"/>
      <c r="O277" s="79">
        <f t="shared" si="4"/>
        <v>789.52</v>
      </c>
      <c r="P277" s="79"/>
      <c r="Q277" s="79"/>
      <c r="R277" s="79"/>
      <c r="S277" s="160"/>
      <c r="T277" s="72">
        <v>2034</v>
      </c>
      <c r="W277" s="72"/>
      <c r="X277" s="92"/>
      <c r="Y277" s="93"/>
      <c r="Z277" s="92"/>
      <c r="AA277" s="94"/>
      <c r="AB277" s="95"/>
      <c r="AC277" s="95"/>
      <c r="AD277" s="95"/>
      <c r="AF277" s="61"/>
    </row>
    <row r="278" spans="1:32" s="51" customFormat="1" ht="15" customHeight="1" x14ac:dyDescent="0.25">
      <c r="A278" s="83">
        <v>9</v>
      </c>
      <c r="B278" s="81">
        <v>42090</v>
      </c>
      <c r="C278" s="80">
        <v>1</v>
      </c>
      <c r="D278" s="80">
        <v>2</v>
      </c>
      <c r="E278" s="82">
        <v>2015</v>
      </c>
      <c r="F278" s="159" t="s">
        <v>695</v>
      </c>
      <c r="G278" s="82" t="s">
        <v>81</v>
      </c>
      <c r="H278" s="82" t="s">
        <v>594</v>
      </c>
      <c r="I278" s="81">
        <v>42093</v>
      </c>
      <c r="J278" s="81">
        <v>42095</v>
      </c>
      <c r="K278" s="82" t="s">
        <v>231</v>
      </c>
      <c r="L278" s="82" t="s">
        <v>253</v>
      </c>
      <c r="M278" s="79">
        <v>106.5</v>
      </c>
      <c r="N278" s="79">
        <v>960</v>
      </c>
      <c r="O278" s="79">
        <f t="shared" si="4"/>
        <v>1066.5</v>
      </c>
      <c r="P278" s="79"/>
      <c r="Q278" s="79"/>
      <c r="R278" s="79"/>
      <c r="S278" s="160"/>
      <c r="T278" s="72">
        <v>2034</v>
      </c>
      <c r="W278" s="72"/>
      <c r="X278" s="92"/>
      <c r="Y278" s="93"/>
      <c r="Z278" s="92"/>
      <c r="AA278" s="94"/>
      <c r="AB278" s="95"/>
      <c r="AC278" s="95"/>
      <c r="AD278" s="95"/>
      <c r="AF278" s="61"/>
    </row>
    <row r="279" spans="1:32" s="51" customFormat="1" x14ac:dyDescent="0.25">
      <c r="A279" s="83">
        <v>0</v>
      </c>
      <c r="B279" s="81">
        <v>42090</v>
      </c>
      <c r="C279" s="80">
        <v>1</v>
      </c>
      <c r="D279" s="80">
        <v>1</v>
      </c>
      <c r="E279" s="82">
        <v>2015</v>
      </c>
      <c r="F279" s="159" t="s">
        <v>695</v>
      </c>
      <c r="G279" s="82" t="s">
        <v>85</v>
      </c>
      <c r="H279" s="82" t="s">
        <v>642</v>
      </c>
      <c r="I279" s="81">
        <v>42110</v>
      </c>
      <c r="J279" s="81">
        <v>42112</v>
      </c>
      <c r="K279" s="82" t="s">
        <v>118</v>
      </c>
      <c r="L279" s="82" t="s">
        <v>643</v>
      </c>
      <c r="M279" s="79">
        <v>756.54</v>
      </c>
      <c r="N279" s="79">
        <v>556</v>
      </c>
      <c r="O279" s="79">
        <f t="shared" si="4"/>
        <v>1312.54</v>
      </c>
      <c r="P279" s="79"/>
      <c r="Q279" s="79"/>
      <c r="R279" s="79"/>
      <c r="S279" s="160"/>
      <c r="T279" s="72">
        <v>2035</v>
      </c>
      <c r="W279" s="72"/>
      <c r="X279" s="92"/>
      <c r="Y279" s="93"/>
      <c r="Z279" s="92"/>
      <c r="AA279" s="94"/>
      <c r="AB279" s="95"/>
      <c r="AC279" s="95"/>
      <c r="AD279" s="95"/>
      <c r="AF279" s="61"/>
    </row>
    <row r="280" spans="1:32" s="51" customFormat="1" x14ac:dyDescent="0.25">
      <c r="A280" s="83">
        <v>0</v>
      </c>
      <c r="B280" s="81">
        <v>42090</v>
      </c>
      <c r="C280" s="80">
        <v>1</v>
      </c>
      <c r="D280" s="80">
        <v>1</v>
      </c>
      <c r="E280" s="82">
        <v>2015</v>
      </c>
      <c r="F280" s="159" t="s">
        <v>695</v>
      </c>
      <c r="G280" s="82" t="s">
        <v>85</v>
      </c>
      <c r="H280" s="82" t="s">
        <v>642</v>
      </c>
      <c r="I280" s="81">
        <v>42101</v>
      </c>
      <c r="J280" s="81">
        <v>42102</v>
      </c>
      <c r="K280" s="82" t="s">
        <v>645</v>
      </c>
      <c r="L280" s="82" t="s">
        <v>644</v>
      </c>
      <c r="M280" s="79">
        <v>675.12</v>
      </c>
      <c r="N280" s="79">
        <v>415</v>
      </c>
      <c r="O280" s="79">
        <f t="shared" si="4"/>
        <v>1090.1199999999999</v>
      </c>
      <c r="P280" s="79"/>
      <c r="Q280" s="79"/>
      <c r="R280" s="79"/>
      <c r="S280" s="160"/>
      <c r="T280" s="72">
        <v>2036</v>
      </c>
      <c r="W280" s="72"/>
      <c r="X280" s="92"/>
      <c r="Y280" s="93"/>
      <c r="Z280" s="92"/>
      <c r="AA280" s="94"/>
      <c r="AB280" s="95"/>
      <c r="AC280" s="95"/>
      <c r="AD280" s="95"/>
      <c r="AF280" s="61"/>
    </row>
    <row r="281" spans="1:32" s="51" customFormat="1" ht="15" customHeight="1" x14ac:dyDescent="0.25">
      <c r="A281" s="83">
        <v>9</v>
      </c>
      <c r="B281" s="81">
        <v>42090</v>
      </c>
      <c r="C281" s="80">
        <v>1</v>
      </c>
      <c r="D281" s="80">
        <v>2</v>
      </c>
      <c r="E281" s="82">
        <v>2015</v>
      </c>
      <c r="F281" s="159" t="s">
        <v>695</v>
      </c>
      <c r="G281" s="82" t="s">
        <v>69</v>
      </c>
      <c r="H281" s="82" t="s">
        <v>420</v>
      </c>
      <c r="I281" s="81">
        <v>42092</v>
      </c>
      <c r="J281" s="81">
        <v>42092</v>
      </c>
      <c r="K281" s="82" t="s">
        <v>127</v>
      </c>
      <c r="L281" s="82" t="s">
        <v>446</v>
      </c>
      <c r="M281" s="79"/>
      <c r="N281" s="79">
        <v>320</v>
      </c>
      <c r="O281" s="79">
        <f t="shared" si="4"/>
        <v>320</v>
      </c>
      <c r="P281" s="79"/>
      <c r="Q281" s="79"/>
      <c r="R281" s="79"/>
      <c r="S281" s="160"/>
      <c r="T281" s="72">
        <v>2037</v>
      </c>
      <c r="W281" s="72"/>
      <c r="X281" s="92"/>
      <c r="Y281" s="93"/>
      <c r="Z281" s="92"/>
      <c r="AA281" s="94"/>
      <c r="AB281" s="95"/>
      <c r="AC281" s="95"/>
      <c r="AD281" s="95"/>
      <c r="AF281" s="61"/>
    </row>
    <row r="282" spans="1:32" s="51" customFormat="1" x14ac:dyDescent="0.25">
      <c r="A282" s="83">
        <v>0</v>
      </c>
      <c r="B282" s="81">
        <v>42090</v>
      </c>
      <c r="C282" s="80">
        <v>1</v>
      </c>
      <c r="D282" s="80">
        <v>1</v>
      </c>
      <c r="E282" s="82">
        <v>2015</v>
      </c>
      <c r="F282" s="159" t="s">
        <v>695</v>
      </c>
      <c r="G282" s="82" t="s">
        <v>647</v>
      </c>
      <c r="H282" s="82" t="s">
        <v>646</v>
      </c>
      <c r="I282" s="81">
        <v>42090</v>
      </c>
      <c r="J282" s="81">
        <v>42090</v>
      </c>
      <c r="K282" s="82" t="s">
        <v>130</v>
      </c>
      <c r="L282" s="82" t="s">
        <v>648</v>
      </c>
      <c r="M282" s="79">
        <v>960.27</v>
      </c>
      <c r="N282" s="79">
        <v>320</v>
      </c>
      <c r="O282" s="79">
        <f t="shared" si="4"/>
        <v>1280.27</v>
      </c>
      <c r="P282" s="79"/>
      <c r="Q282" s="79"/>
      <c r="R282" s="79"/>
      <c r="S282" s="160"/>
      <c r="T282" s="72">
        <v>2038</v>
      </c>
      <c r="W282" s="72"/>
      <c r="X282" s="92"/>
      <c r="Y282" s="93"/>
      <c r="Z282" s="92"/>
      <c r="AA282" s="94"/>
      <c r="AB282" s="95"/>
      <c r="AC282" s="95"/>
      <c r="AD282" s="95"/>
      <c r="AF282" s="61"/>
    </row>
    <row r="283" spans="1:32" s="51" customFormat="1" x14ac:dyDescent="0.25">
      <c r="A283" s="83">
        <v>0</v>
      </c>
      <c r="B283" s="81">
        <v>42090</v>
      </c>
      <c r="C283" s="80">
        <v>1</v>
      </c>
      <c r="D283" s="80">
        <v>1</v>
      </c>
      <c r="E283" s="82">
        <v>2015</v>
      </c>
      <c r="F283" s="159" t="s">
        <v>695</v>
      </c>
      <c r="G283" s="82" t="s">
        <v>76</v>
      </c>
      <c r="H283" s="82" t="s">
        <v>24</v>
      </c>
      <c r="I283" s="81">
        <v>42093</v>
      </c>
      <c r="J283" s="81">
        <v>42094</v>
      </c>
      <c r="K283" s="82" t="s">
        <v>454</v>
      </c>
      <c r="L283" s="82" t="s">
        <v>649</v>
      </c>
      <c r="M283" s="79">
        <v>622.69000000000005</v>
      </c>
      <c r="N283" s="79">
        <v>640</v>
      </c>
      <c r="O283" s="79">
        <f t="shared" si="4"/>
        <v>1262.69</v>
      </c>
      <c r="P283" s="79"/>
      <c r="Q283" s="79"/>
      <c r="R283" s="79"/>
      <c r="S283" s="160"/>
      <c r="T283" s="72">
        <v>2039</v>
      </c>
      <c r="W283" s="72"/>
      <c r="X283" s="92"/>
      <c r="Y283" s="93"/>
      <c r="Z283" s="92"/>
      <c r="AA283" s="94"/>
      <c r="AB283" s="95"/>
      <c r="AC283" s="95"/>
      <c r="AD283" s="95"/>
      <c r="AF283" s="61"/>
    </row>
    <row r="284" spans="1:32" s="51" customFormat="1" x14ac:dyDescent="0.25">
      <c r="A284" s="83">
        <v>0</v>
      </c>
      <c r="B284" s="81">
        <v>42090</v>
      </c>
      <c r="C284" s="80">
        <v>1</v>
      </c>
      <c r="D284" s="80">
        <v>1</v>
      </c>
      <c r="E284" s="82">
        <v>2015</v>
      </c>
      <c r="F284" s="159" t="s">
        <v>695</v>
      </c>
      <c r="G284" s="82" t="s">
        <v>75</v>
      </c>
      <c r="H284" s="82" t="s">
        <v>650</v>
      </c>
      <c r="I284" s="81">
        <v>42089</v>
      </c>
      <c r="J284" s="81">
        <v>42090</v>
      </c>
      <c r="K284" s="82" t="s">
        <v>143</v>
      </c>
      <c r="L284" s="82" t="s">
        <v>651</v>
      </c>
      <c r="M284" s="79">
        <v>740.02</v>
      </c>
      <c r="N284" s="79">
        <v>640</v>
      </c>
      <c r="O284" s="79">
        <f t="shared" si="4"/>
        <v>1380.02</v>
      </c>
      <c r="P284" s="79"/>
      <c r="Q284" s="79"/>
      <c r="R284" s="79"/>
      <c r="S284" s="160"/>
      <c r="T284" s="72">
        <v>2040</v>
      </c>
      <c r="W284" s="72"/>
      <c r="X284" s="92"/>
      <c r="Y284" s="93"/>
      <c r="Z284" s="92"/>
      <c r="AA284" s="94"/>
      <c r="AB284" s="95"/>
      <c r="AC284" s="95"/>
      <c r="AD284" s="95"/>
      <c r="AF284" s="61"/>
    </row>
    <row r="285" spans="1:32" s="51" customFormat="1" ht="15" customHeight="1" x14ac:dyDescent="0.25">
      <c r="A285" s="83">
        <v>0</v>
      </c>
      <c r="B285" s="81">
        <v>42090</v>
      </c>
      <c r="C285" s="80">
        <v>1</v>
      </c>
      <c r="D285" s="80">
        <v>2</v>
      </c>
      <c r="E285" s="82">
        <v>2015</v>
      </c>
      <c r="F285" s="159" t="s">
        <v>695</v>
      </c>
      <c r="G285" s="82" t="s">
        <v>85</v>
      </c>
      <c r="H285" s="82" t="s">
        <v>291</v>
      </c>
      <c r="I285" s="81">
        <v>42093</v>
      </c>
      <c r="J285" s="81">
        <v>42094</v>
      </c>
      <c r="K285" s="82" t="s">
        <v>653</v>
      </c>
      <c r="L285" s="82" t="s">
        <v>652</v>
      </c>
      <c r="M285" s="79">
        <v>300</v>
      </c>
      <c r="N285" s="79">
        <v>453</v>
      </c>
      <c r="O285" s="79">
        <f t="shared" si="4"/>
        <v>753</v>
      </c>
      <c r="P285" s="79"/>
      <c r="Q285" s="79"/>
      <c r="R285" s="79"/>
      <c r="S285" s="160"/>
      <c r="T285" s="72">
        <v>2041</v>
      </c>
      <c r="W285" s="72"/>
      <c r="X285" s="92"/>
      <c r="Y285" s="93"/>
      <c r="Z285" s="92"/>
      <c r="AA285" s="94"/>
      <c r="AB285" s="95"/>
      <c r="AC285" s="95"/>
      <c r="AD285" s="95"/>
      <c r="AF285" s="61"/>
    </row>
    <row r="286" spans="1:32" s="51" customFormat="1" x14ac:dyDescent="0.25">
      <c r="A286" s="83">
        <v>0</v>
      </c>
      <c r="B286" s="81">
        <v>42090</v>
      </c>
      <c r="C286" s="80">
        <v>1</v>
      </c>
      <c r="D286" s="80">
        <v>1</v>
      </c>
      <c r="E286" s="82">
        <v>2015</v>
      </c>
      <c r="F286" s="159" t="s">
        <v>695</v>
      </c>
      <c r="G286" s="82" t="s">
        <v>75</v>
      </c>
      <c r="H286" s="82" t="s">
        <v>358</v>
      </c>
      <c r="I286" s="81">
        <v>42094</v>
      </c>
      <c r="J286" s="81">
        <v>42095</v>
      </c>
      <c r="K286" s="82" t="s">
        <v>116</v>
      </c>
      <c r="L286" s="82" t="s">
        <v>654</v>
      </c>
      <c r="M286" s="79">
        <v>1029.3499999999999</v>
      </c>
      <c r="N286" s="79">
        <v>320</v>
      </c>
      <c r="O286" s="79">
        <f t="shared" si="4"/>
        <v>1349.35</v>
      </c>
      <c r="P286" s="79"/>
      <c r="Q286" s="79"/>
      <c r="R286" s="79"/>
      <c r="S286" s="160"/>
      <c r="T286" s="72">
        <v>2043</v>
      </c>
      <c r="W286" s="72"/>
      <c r="X286" s="92"/>
      <c r="Y286" s="93"/>
      <c r="Z286" s="92"/>
      <c r="AA286" s="94"/>
      <c r="AB286" s="95"/>
      <c r="AC286" s="95"/>
      <c r="AD286" s="95"/>
      <c r="AF286" s="61"/>
    </row>
    <row r="287" spans="1:32" s="51" customFormat="1" x14ac:dyDescent="0.25">
      <c r="A287" s="83">
        <v>0</v>
      </c>
      <c r="B287" s="81">
        <v>42090</v>
      </c>
      <c r="C287" s="80">
        <v>1</v>
      </c>
      <c r="D287" s="80">
        <v>1</v>
      </c>
      <c r="E287" s="82">
        <v>2015</v>
      </c>
      <c r="F287" s="159" t="s">
        <v>695</v>
      </c>
      <c r="G287" s="82" t="s">
        <v>75</v>
      </c>
      <c r="H287" s="82" t="s">
        <v>210</v>
      </c>
      <c r="I287" s="81">
        <v>42094</v>
      </c>
      <c r="J287" s="81">
        <v>42095</v>
      </c>
      <c r="K287" s="82" t="s">
        <v>116</v>
      </c>
      <c r="L287" s="82" t="s">
        <v>654</v>
      </c>
      <c r="M287" s="79">
        <v>1029.3499999999999</v>
      </c>
      <c r="N287" s="79">
        <v>320</v>
      </c>
      <c r="O287" s="79">
        <f t="shared" si="4"/>
        <v>1349.35</v>
      </c>
      <c r="P287" s="79"/>
      <c r="Q287" s="79"/>
      <c r="R287" s="79"/>
      <c r="S287" s="160"/>
      <c r="T287" s="72">
        <v>2044</v>
      </c>
      <c r="W287" s="72"/>
      <c r="X287" s="92"/>
      <c r="Y287" s="93"/>
      <c r="Z287" s="92"/>
      <c r="AA287" s="94"/>
      <c r="AB287" s="95"/>
      <c r="AC287" s="95"/>
      <c r="AD287" s="95"/>
      <c r="AF287" s="61"/>
    </row>
    <row r="288" spans="1:32" s="51" customFormat="1" ht="15" customHeight="1" x14ac:dyDescent="0.25">
      <c r="A288" s="83">
        <v>9</v>
      </c>
      <c r="B288" s="81">
        <v>42090</v>
      </c>
      <c r="C288" s="80">
        <v>1</v>
      </c>
      <c r="D288" s="80">
        <v>2</v>
      </c>
      <c r="E288" s="82">
        <v>2015</v>
      </c>
      <c r="F288" s="159" t="s">
        <v>695</v>
      </c>
      <c r="G288" s="82" t="s">
        <v>81</v>
      </c>
      <c r="H288" s="82" t="s">
        <v>266</v>
      </c>
      <c r="I288" s="81">
        <v>42093</v>
      </c>
      <c r="J288" s="81">
        <v>42095</v>
      </c>
      <c r="K288" s="82" t="s">
        <v>127</v>
      </c>
      <c r="L288" s="82" t="s">
        <v>233</v>
      </c>
      <c r="M288" s="79"/>
      <c r="N288" s="79">
        <v>960</v>
      </c>
      <c r="O288" s="79">
        <f t="shared" si="4"/>
        <v>960</v>
      </c>
      <c r="P288" s="79"/>
      <c r="Q288" s="79"/>
      <c r="R288" s="79"/>
      <c r="S288" s="160"/>
      <c r="T288" s="72">
        <v>2045</v>
      </c>
      <c r="W288" s="72"/>
      <c r="X288" s="92"/>
      <c r="Y288" s="93"/>
      <c r="Z288" s="92"/>
      <c r="AA288" s="94"/>
      <c r="AB288" s="95"/>
      <c r="AC288" s="95"/>
      <c r="AD288" s="95"/>
      <c r="AF288" s="61"/>
    </row>
    <row r="289" spans="1:32" s="51" customFormat="1" x14ac:dyDescent="0.25">
      <c r="A289" s="83">
        <v>0</v>
      </c>
      <c r="B289" s="81">
        <v>42093</v>
      </c>
      <c r="C289" s="80">
        <v>1</v>
      </c>
      <c r="D289" s="80">
        <v>1</v>
      </c>
      <c r="E289" s="82">
        <v>2015</v>
      </c>
      <c r="F289" s="159" t="s">
        <v>695</v>
      </c>
      <c r="G289" s="82" t="s">
        <v>85</v>
      </c>
      <c r="H289" s="82" t="s">
        <v>234</v>
      </c>
      <c r="I289" s="81">
        <v>42102</v>
      </c>
      <c r="J289" s="81">
        <v>42102</v>
      </c>
      <c r="K289" s="82" t="s">
        <v>529</v>
      </c>
      <c r="L289" s="82" t="s">
        <v>655</v>
      </c>
      <c r="M289" s="79">
        <v>724.39</v>
      </c>
      <c r="N289" s="79">
        <v>320</v>
      </c>
      <c r="O289" s="79">
        <f t="shared" si="4"/>
        <v>1044.3899999999999</v>
      </c>
      <c r="P289" s="79"/>
      <c r="Q289" s="79"/>
      <c r="R289" s="79"/>
      <c r="S289" s="160"/>
      <c r="T289" s="72">
        <v>2046</v>
      </c>
      <c r="W289" s="72"/>
      <c r="X289" s="92"/>
      <c r="Y289" s="93"/>
      <c r="Z289" s="92"/>
      <c r="AA289" s="94"/>
      <c r="AB289" s="95"/>
      <c r="AC289" s="95"/>
      <c r="AD289" s="95"/>
      <c r="AF289" s="61"/>
    </row>
    <row r="290" spans="1:32" s="51" customFormat="1" x14ac:dyDescent="0.25">
      <c r="A290" s="83">
        <v>0</v>
      </c>
      <c r="B290" s="81">
        <v>42093</v>
      </c>
      <c r="C290" s="80">
        <v>1</v>
      </c>
      <c r="D290" s="80">
        <v>1</v>
      </c>
      <c r="E290" s="82">
        <v>2015</v>
      </c>
      <c r="F290" s="159" t="s">
        <v>695</v>
      </c>
      <c r="G290" s="82" t="s">
        <v>85</v>
      </c>
      <c r="H290" s="82" t="s">
        <v>23</v>
      </c>
      <c r="I290" s="81">
        <v>42102</v>
      </c>
      <c r="J290" s="81">
        <v>42102</v>
      </c>
      <c r="K290" s="82" t="s">
        <v>529</v>
      </c>
      <c r="L290" s="82" t="s">
        <v>656</v>
      </c>
      <c r="M290" s="79">
        <v>724.39</v>
      </c>
      <c r="N290" s="79">
        <v>320</v>
      </c>
      <c r="O290" s="79">
        <f t="shared" si="4"/>
        <v>1044.3899999999999</v>
      </c>
      <c r="P290" s="79"/>
      <c r="Q290" s="79"/>
      <c r="R290" s="79"/>
      <c r="S290" s="160"/>
      <c r="T290" s="72">
        <v>2047</v>
      </c>
      <c r="W290" s="72"/>
      <c r="X290" s="92"/>
      <c r="Y290" s="93"/>
      <c r="Z290" s="92"/>
      <c r="AA290" s="94"/>
      <c r="AB290" s="95"/>
      <c r="AC290" s="95"/>
      <c r="AD290" s="95"/>
      <c r="AF290" s="61"/>
    </row>
    <row r="291" spans="1:32" s="51" customFormat="1" x14ac:dyDescent="0.25">
      <c r="A291" s="83">
        <v>0</v>
      </c>
      <c r="B291" s="81">
        <v>42093</v>
      </c>
      <c r="C291" s="80">
        <v>1</v>
      </c>
      <c r="D291" s="80">
        <v>1</v>
      </c>
      <c r="E291" s="82">
        <v>2015</v>
      </c>
      <c r="F291" s="159" t="s">
        <v>695</v>
      </c>
      <c r="G291" s="82" t="s">
        <v>85</v>
      </c>
      <c r="H291" s="82" t="s">
        <v>527</v>
      </c>
      <c r="I291" s="81">
        <v>42102</v>
      </c>
      <c r="J291" s="81">
        <v>42102</v>
      </c>
      <c r="K291" s="82" t="s">
        <v>529</v>
      </c>
      <c r="L291" s="82" t="s">
        <v>657</v>
      </c>
      <c r="M291" s="79">
        <v>724.39</v>
      </c>
      <c r="N291" s="79">
        <v>320</v>
      </c>
      <c r="O291" s="79">
        <f t="shared" si="4"/>
        <v>1044.3899999999999</v>
      </c>
      <c r="P291" s="79"/>
      <c r="Q291" s="79"/>
      <c r="R291" s="79"/>
      <c r="S291" s="160"/>
      <c r="T291" s="72">
        <v>2048</v>
      </c>
      <c r="W291" s="72"/>
      <c r="X291" s="92"/>
      <c r="Y291" s="93"/>
      <c r="Z291" s="92"/>
      <c r="AA291" s="94"/>
      <c r="AB291" s="95"/>
      <c r="AC291" s="95"/>
      <c r="AD291" s="95"/>
      <c r="AF291" s="61"/>
    </row>
    <row r="292" spans="1:32" s="51" customFormat="1" x14ac:dyDescent="0.25">
      <c r="A292" s="83">
        <v>0</v>
      </c>
      <c r="B292" s="81">
        <v>42093</v>
      </c>
      <c r="C292" s="80">
        <v>1</v>
      </c>
      <c r="D292" s="80">
        <v>1</v>
      </c>
      <c r="E292" s="82">
        <v>2015</v>
      </c>
      <c r="F292" s="159" t="s">
        <v>695</v>
      </c>
      <c r="G292" s="82" t="s">
        <v>76</v>
      </c>
      <c r="H292" s="82" t="s">
        <v>658</v>
      </c>
      <c r="I292" s="81">
        <v>42093</v>
      </c>
      <c r="J292" s="81">
        <v>42094</v>
      </c>
      <c r="K292" s="82" t="s">
        <v>342</v>
      </c>
      <c r="L292" s="82" t="s">
        <v>659</v>
      </c>
      <c r="M292" s="79">
        <v>720.26</v>
      </c>
      <c r="N292" s="79">
        <v>640</v>
      </c>
      <c r="O292" s="79">
        <f t="shared" si="4"/>
        <v>1360.26</v>
      </c>
      <c r="P292" s="79"/>
      <c r="Q292" s="79"/>
      <c r="R292" s="79"/>
      <c r="S292" s="160"/>
      <c r="T292" s="72">
        <v>2049</v>
      </c>
      <c r="W292" s="72"/>
      <c r="X292" s="92"/>
      <c r="Y292" s="93"/>
      <c r="Z292" s="92"/>
      <c r="AA292" s="94"/>
      <c r="AB292" s="95"/>
      <c r="AC292" s="95"/>
      <c r="AD292" s="95"/>
      <c r="AF292" s="61"/>
    </row>
    <row r="293" spans="1:32" s="51" customFormat="1" ht="15" customHeight="1" x14ac:dyDescent="0.25">
      <c r="A293" s="83">
        <v>9</v>
      </c>
      <c r="B293" s="81">
        <v>42093</v>
      </c>
      <c r="C293" s="80">
        <v>1</v>
      </c>
      <c r="D293" s="80">
        <v>2</v>
      </c>
      <c r="E293" s="82">
        <v>2015</v>
      </c>
      <c r="F293" s="159" t="s">
        <v>695</v>
      </c>
      <c r="G293" s="82" t="s">
        <v>77</v>
      </c>
      <c r="H293" s="82" t="s">
        <v>544</v>
      </c>
      <c r="I293" s="81">
        <v>42100</v>
      </c>
      <c r="J293" s="81">
        <v>42104</v>
      </c>
      <c r="K293" s="82" t="s">
        <v>116</v>
      </c>
      <c r="L293" s="82" t="s">
        <v>660</v>
      </c>
      <c r="M293" s="79">
        <v>210</v>
      </c>
      <c r="N293" s="79">
        <v>960</v>
      </c>
      <c r="O293" s="79">
        <f t="shared" si="4"/>
        <v>1170</v>
      </c>
      <c r="P293" s="79"/>
      <c r="Q293" s="79"/>
      <c r="R293" s="79"/>
      <c r="S293" s="160"/>
      <c r="T293" s="72">
        <v>2050</v>
      </c>
      <c r="W293" s="72"/>
      <c r="X293" s="92"/>
      <c r="Y293" s="93"/>
      <c r="Z293" s="92"/>
      <c r="AA293" s="94"/>
      <c r="AB293" s="95"/>
      <c r="AC293" s="95"/>
      <c r="AD293" s="95"/>
      <c r="AF293" s="61"/>
    </row>
    <row r="294" spans="1:32" s="51" customFormat="1" ht="15" customHeight="1" x14ac:dyDescent="0.25">
      <c r="A294" s="83">
        <v>9</v>
      </c>
      <c r="B294" s="81">
        <v>42093</v>
      </c>
      <c r="C294" s="80">
        <v>1</v>
      </c>
      <c r="D294" s="80">
        <v>2</v>
      </c>
      <c r="E294" s="82">
        <v>2015</v>
      </c>
      <c r="F294" s="159" t="s">
        <v>695</v>
      </c>
      <c r="G294" s="82" t="s">
        <v>77</v>
      </c>
      <c r="H294" s="82" t="s">
        <v>39</v>
      </c>
      <c r="I294" s="81">
        <v>42100</v>
      </c>
      <c r="J294" s="81">
        <v>42104</v>
      </c>
      <c r="K294" s="82" t="s">
        <v>116</v>
      </c>
      <c r="L294" s="82" t="s">
        <v>660</v>
      </c>
      <c r="M294" s="79">
        <v>200</v>
      </c>
      <c r="N294" s="79">
        <v>1073.33</v>
      </c>
      <c r="O294" s="79">
        <f t="shared" si="4"/>
        <v>1273.33</v>
      </c>
      <c r="P294" s="79"/>
      <c r="Q294" s="79"/>
      <c r="R294" s="79"/>
      <c r="S294" s="160"/>
      <c r="T294" s="72">
        <v>2051</v>
      </c>
      <c r="W294" s="72"/>
      <c r="X294" s="92"/>
      <c r="Y294" s="93"/>
      <c r="Z294" s="92"/>
      <c r="AA294" s="94"/>
      <c r="AB294" s="95"/>
      <c r="AC294" s="95"/>
      <c r="AD294" s="95"/>
      <c r="AF294" s="61"/>
    </row>
    <row r="295" spans="1:32" s="51" customFormat="1" x14ac:dyDescent="0.25">
      <c r="A295" s="83">
        <v>9</v>
      </c>
      <c r="B295" s="81">
        <v>42093</v>
      </c>
      <c r="C295" s="80">
        <v>1</v>
      </c>
      <c r="D295" s="80">
        <v>1</v>
      </c>
      <c r="E295" s="82">
        <v>2015</v>
      </c>
      <c r="F295" s="159" t="s">
        <v>695</v>
      </c>
      <c r="G295" s="82" t="s">
        <v>77</v>
      </c>
      <c r="H295" s="82" t="s">
        <v>661</v>
      </c>
      <c r="I295" s="81">
        <v>42100</v>
      </c>
      <c r="J295" s="81">
        <v>42101</v>
      </c>
      <c r="K295" s="82" t="s">
        <v>117</v>
      </c>
      <c r="L295" s="82" t="s">
        <v>424</v>
      </c>
      <c r="M295" s="79">
        <v>563.25</v>
      </c>
      <c r="N295" s="79">
        <v>348.89</v>
      </c>
      <c r="O295" s="79">
        <f t="shared" si="4"/>
        <v>912.14</v>
      </c>
      <c r="P295" s="79"/>
      <c r="Q295" s="79"/>
      <c r="R295" s="79"/>
      <c r="S295" s="160"/>
      <c r="T295" s="72">
        <v>2063</v>
      </c>
      <c r="W295" s="72"/>
      <c r="X295" s="92"/>
      <c r="Y295" s="93"/>
      <c r="Z295" s="92"/>
      <c r="AA295" s="94"/>
      <c r="AB295" s="95"/>
      <c r="AC295" s="95"/>
      <c r="AD295" s="95"/>
      <c r="AF295" s="61"/>
    </row>
    <row r="296" spans="1:32" s="51" customFormat="1" x14ac:dyDescent="0.25">
      <c r="A296" s="83">
        <v>0</v>
      </c>
      <c r="B296" s="81">
        <v>42093</v>
      </c>
      <c r="C296" s="80">
        <v>1</v>
      </c>
      <c r="D296" s="80">
        <v>1</v>
      </c>
      <c r="E296" s="82">
        <v>2015</v>
      </c>
      <c r="F296" s="159" t="s">
        <v>695</v>
      </c>
      <c r="G296" s="82" t="s">
        <v>80</v>
      </c>
      <c r="H296" s="82" t="s">
        <v>366</v>
      </c>
      <c r="I296" s="81">
        <v>42109</v>
      </c>
      <c r="J296" s="81">
        <v>42111</v>
      </c>
      <c r="K296" s="82" t="s">
        <v>116</v>
      </c>
      <c r="L296" s="82" t="s">
        <v>662</v>
      </c>
      <c r="M296" s="79">
        <v>796.21</v>
      </c>
      <c r="N296" s="79">
        <v>960</v>
      </c>
      <c r="O296" s="79">
        <f t="shared" si="4"/>
        <v>1756.21</v>
      </c>
      <c r="P296" s="79"/>
      <c r="Q296" s="79"/>
      <c r="R296" s="79"/>
      <c r="S296" s="160"/>
      <c r="T296" s="72">
        <v>2064</v>
      </c>
      <c r="W296" s="72"/>
      <c r="X296" s="92"/>
      <c r="Y296" s="93"/>
      <c r="Z296" s="92"/>
      <c r="AA296" s="94"/>
      <c r="AB296" s="95"/>
      <c r="AC296" s="95"/>
      <c r="AD296" s="95"/>
      <c r="AF296" s="61"/>
    </row>
    <row r="297" spans="1:32" s="51" customFormat="1" x14ac:dyDescent="0.25">
      <c r="A297" s="83">
        <v>0</v>
      </c>
      <c r="B297" s="81">
        <v>42093</v>
      </c>
      <c r="C297" s="80">
        <v>1</v>
      </c>
      <c r="D297" s="80">
        <v>1</v>
      </c>
      <c r="E297" s="82">
        <v>2015</v>
      </c>
      <c r="F297" s="159" t="s">
        <v>695</v>
      </c>
      <c r="G297" s="82" t="s">
        <v>80</v>
      </c>
      <c r="H297" s="82" t="s">
        <v>663</v>
      </c>
      <c r="I297" s="81">
        <v>42109</v>
      </c>
      <c r="J297" s="81">
        <v>42111</v>
      </c>
      <c r="K297" s="82" t="s">
        <v>116</v>
      </c>
      <c r="L297" s="82" t="s">
        <v>662</v>
      </c>
      <c r="M297" s="79">
        <v>575.28</v>
      </c>
      <c r="N297" s="79">
        <v>960</v>
      </c>
      <c r="O297" s="79">
        <f t="shared" si="4"/>
        <v>1535.28</v>
      </c>
      <c r="P297" s="79"/>
      <c r="Q297" s="79"/>
      <c r="R297" s="79"/>
      <c r="S297" s="160"/>
      <c r="T297" s="72">
        <v>2065</v>
      </c>
      <c r="W297" s="72"/>
      <c r="X297" s="92"/>
      <c r="Y297" s="93"/>
      <c r="Z297" s="92"/>
      <c r="AA297" s="94"/>
      <c r="AB297" s="95"/>
      <c r="AC297" s="95"/>
      <c r="AD297" s="95"/>
      <c r="AF297" s="61"/>
    </row>
    <row r="298" spans="1:32" s="51" customFormat="1" x14ac:dyDescent="0.25">
      <c r="A298" s="83">
        <v>0</v>
      </c>
      <c r="B298" s="81">
        <v>42093</v>
      </c>
      <c r="C298" s="80">
        <v>1</v>
      </c>
      <c r="D298" s="80">
        <v>1</v>
      </c>
      <c r="E298" s="82">
        <v>2015</v>
      </c>
      <c r="F298" s="159" t="s">
        <v>695</v>
      </c>
      <c r="G298" s="82" t="s">
        <v>75</v>
      </c>
      <c r="H298" s="82" t="s">
        <v>63</v>
      </c>
      <c r="I298" s="81">
        <v>42095</v>
      </c>
      <c r="J298" s="81">
        <v>42095</v>
      </c>
      <c r="K298" s="82" t="s">
        <v>148</v>
      </c>
      <c r="L298" s="82" t="s">
        <v>664</v>
      </c>
      <c r="M298" s="79">
        <v>1194.3</v>
      </c>
      <c r="N298" s="79">
        <v>320</v>
      </c>
      <c r="O298" s="79">
        <f t="shared" si="4"/>
        <v>1514.3</v>
      </c>
      <c r="P298" s="79"/>
      <c r="Q298" s="79"/>
      <c r="R298" s="79"/>
      <c r="S298" s="160"/>
      <c r="T298" s="72">
        <v>2066</v>
      </c>
      <c r="W298" s="72"/>
      <c r="X298" s="92"/>
      <c r="Y298" s="93"/>
      <c r="Z298" s="92"/>
      <c r="AA298" s="94"/>
      <c r="AB298" s="95"/>
      <c r="AC298" s="95"/>
      <c r="AD298" s="95"/>
      <c r="AF298" s="61"/>
    </row>
    <row r="299" spans="1:32" s="51" customFormat="1" x14ac:dyDescent="0.25">
      <c r="A299" s="83">
        <v>0</v>
      </c>
      <c r="B299" s="81">
        <v>42093</v>
      </c>
      <c r="C299" s="80">
        <v>1</v>
      </c>
      <c r="D299" s="80">
        <v>1</v>
      </c>
      <c r="E299" s="82">
        <v>2015</v>
      </c>
      <c r="F299" s="159" t="s">
        <v>695</v>
      </c>
      <c r="G299" s="82" t="s">
        <v>75</v>
      </c>
      <c r="H299" s="82" t="s">
        <v>464</v>
      </c>
      <c r="I299" s="81">
        <v>42094</v>
      </c>
      <c r="J299" s="81">
        <v>42094</v>
      </c>
      <c r="K299" s="82" t="s">
        <v>148</v>
      </c>
      <c r="L299" s="82" t="s">
        <v>629</v>
      </c>
      <c r="M299" s="79">
        <v>1405.85</v>
      </c>
      <c r="N299" s="79">
        <v>320</v>
      </c>
      <c r="O299" s="79">
        <f t="shared" si="4"/>
        <v>1725.85</v>
      </c>
      <c r="P299" s="79"/>
      <c r="Q299" s="79"/>
      <c r="R299" s="79"/>
      <c r="S299" s="160"/>
      <c r="T299" s="72">
        <v>2068</v>
      </c>
      <c r="W299" s="72"/>
      <c r="X299" s="92"/>
      <c r="Y299" s="93"/>
      <c r="Z299" s="92"/>
      <c r="AA299" s="94"/>
      <c r="AB299" s="95"/>
      <c r="AC299" s="95"/>
      <c r="AD299" s="95"/>
      <c r="AF299" s="61"/>
    </row>
    <row r="300" spans="1:32" s="51" customFormat="1" x14ac:dyDescent="0.25">
      <c r="A300" s="83">
        <v>0</v>
      </c>
      <c r="B300" s="81">
        <v>42093</v>
      </c>
      <c r="C300" s="80">
        <v>1</v>
      </c>
      <c r="D300" s="80">
        <v>1</v>
      </c>
      <c r="E300" s="82">
        <v>2015</v>
      </c>
      <c r="F300" s="159" t="s">
        <v>695</v>
      </c>
      <c r="G300" s="82" t="s">
        <v>75</v>
      </c>
      <c r="H300" s="82" t="s">
        <v>665</v>
      </c>
      <c r="I300" s="81">
        <v>42094</v>
      </c>
      <c r="J300" s="81">
        <v>42095</v>
      </c>
      <c r="K300" s="82" t="s">
        <v>667</v>
      </c>
      <c r="L300" s="82" t="s">
        <v>666</v>
      </c>
      <c r="M300" s="79">
        <v>950.52</v>
      </c>
      <c r="N300" s="79"/>
      <c r="O300" s="79">
        <f t="shared" si="4"/>
        <v>950.52</v>
      </c>
      <c r="P300" s="79"/>
      <c r="Q300" s="79"/>
      <c r="R300" s="79"/>
      <c r="S300" s="160"/>
      <c r="T300" s="72">
        <v>2082</v>
      </c>
      <c r="W300" s="72"/>
      <c r="X300" s="92"/>
      <c r="Y300" s="93"/>
      <c r="Z300" s="92"/>
      <c r="AA300" s="94"/>
      <c r="AB300" s="95"/>
      <c r="AC300" s="95"/>
      <c r="AD300" s="95"/>
      <c r="AF300" s="61"/>
    </row>
    <row r="301" spans="1:32" s="51" customFormat="1" ht="15" customHeight="1" x14ac:dyDescent="0.25">
      <c r="A301" s="83">
        <v>0</v>
      </c>
      <c r="B301" s="81">
        <v>42093</v>
      </c>
      <c r="C301" s="80">
        <v>1</v>
      </c>
      <c r="D301" s="80">
        <v>2</v>
      </c>
      <c r="E301" s="82">
        <v>2015</v>
      </c>
      <c r="F301" s="159" t="s">
        <v>695</v>
      </c>
      <c r="G301" s="82" t="s">
        <v>75</v>
      </c>
      <c r="H301" s="82" t="s">
        <v>665</v>
      </c>
      <c r="I301" s="81">
        <v>42094</v>
      </c>
      <c r="J301" s="81">
        <v>42095</v>
      </c>
      <c r="K301" s="82" t="s">
        <v>667</v>
      </c>
      <c r="L301" s="82" t="s">
        <v>666</v>
      </c>
      <c r="M301" s="79">
        <v>200</v>
      </c>
      <c r="N301" s="79">
        <v>640</v>
      </c>
      <c r="O301" s="79">
        <f t="shared" si="4"/>
        <v>840</v>
      </c>
      <c r="P301" s="79"/>
      <c r="Q301" s="79"/>
      <c r="R301" s="79"/>
      <c r="S301" s="160"/>
      <c r="T301" s="72">
        <v>2082</v>
      </c>
      <c r="W301" s="72"/>
      <c r="X301" s="92"/>
      <c r="Y301" s="93"/>
      <c r="Z301" s="92"/>
      <c r="AA301" s="94"/>
      <c r="AB301" s="95"/>
      <c r="AC301" s="95"/>
      <c r="AD301" s="95"/>
      <c r="AF301" s="61"/>
    </row>
    <row r="302" spans="1:32" s="51" customFormat="1" x14ac:dyDescent="0.25">
      <c r="A302" s="83">
        <v>0</v>
      </c>
      <c r="B302" s="81">
        <v>42094</v>
      </c>
      <c r="C302" s="80">
        <v>1</v>
      </c>
      <c r="D302" s="80">
        <v>1</v>
      </c>
      <c r="E302" s="82">
        <v>2015</v>
      </c>
      <c r="F302" s="159" t="s">
        <v>695</v>
      </c>
      <c r="G302" s="82" t="s">
        <v>75</v>
      </c>
      <c r="H302" s="82" t="s">
        <v>668</v>
      </c>
      <c r="I302" s="81">
        <v>42094</v>
      </c>
      <c r="J302" s="81">
        <v>42095</v>
      </c>
      <c r="K302" s="82" t="s">
        <v>116</v>
      </c>
      <c r="L302" s="82" t="s">
        <v>669</v>
      </c>
      <c r="M302" s="79">
        <v>1240</v>
      </c>
      <c r="N302" s="79">
        <v>320</v>
      </c>
      <c r="O302" s="79">
        <f t="shared" si="4"/>
        <v>1560</v>
      </c>
      <c r="P302" s="79"/>
      <c r="Q302" s="79"/>
      <c r="R302" s="79"/>
      <c r="S302" s="160"/>
      <c r="T302" s="72">
        <v>2116</v>
      </c>
      <c r="W302" s="72"/>
      <c r="X302" s="92"/>
      <c r="Y302" s="93"/>
      <c r="Z302" s="92"/>
      <c r="AA302" s="94"/>
      <c r="AB302" s="95"/>
      <c r="AC302" s="95"/>
      <c r="AD302" s="95"/>
      <c r="AF302" s="61"/>
    </row>
    <row r="303" spans="1:32" s="51" customFormat="1" x14ac:dyDescent="0.25">
      <c r="A303" s="83">
        <v>0</v>
      </c>
      <c r="B303" s="81">
        <v>42094</v>
      </c>
      <c r="C303" s="80">
        <v>1</v>
      </c>
      <c r="D303" s="80">
        <v>1</v>
      </c>
      <c r="E303" s="82">
        <v>2015</v>
      </c>
      <c r="F303" s="159" t="s">
        <v>695</v>
      </c>
      <c r="G303" s="82" t="s">
        <v>75</v>
      </c>
      <c r="H303" s="82" t="s">
        <v>670</v>
      </c>
      <c r="I303" s="81">
        <v>42094</v>
      </c>
      <c r="J303" s="81">
        <v>42095</v>
      </c>
      <c r="K303" s="82" t="s">
        <v>116</v>
      </c>
      <c r="L303" s="82" t="s">
        <v>656</v>
      </c>
      <c r="M303" s="79">
        <v>1240</v>
      </c>
      <c r="N303" s="79">
        <v>320</v>
      </c>
      <c r="O303" s="79">
        <f t="shared" si="4"/>
        <v>1560</v>
      </c>
      <c r="P303" s="79"/>
      <c r="Q303" s="79"/>
      <c r="R303" s="79"/>
      <c r="S303" s="160"/>
      <c r="T303" s="72">
        <v>2117</v>
      </c>
      <c r="W303" s="72"/>
      <c r="X303" s="92"/>
      <c r="Y303" s="93"/>
      <c r="Z303" s="92"/>
      <c r="AA303" s="94"/>
      <c r="AB303" s="95"/>
      <c r="AC303" s="95"/>
      <c r="AD303" s="95"/>
      <c r="AF303" s="61"/>
    </row>
    <row r="304" spans="1:32" s="51" customFormat="1" x14ac:dyDescent="0.25">
      <c r="A304" s="83">
        <v>0</v>
      </c>
      <c r="B304" s="81">
        <v>42094</v>
      </c>
      <c r="C304" s="80">
        <v>1</v>
      </c>
      <c r="D304" s="80">
        <v>1</v>
      </c>
      <c r="E304" s="82">
        <v>2015</v>
      </c>
      <c r="F304" s="159" t="s">
        <v>695</v>
      </c>
      <c r="G304" s="82" t="s">
        <v>75</v>
      </c>
      <c r="H304" s="82" t="s">
        <v>360</v>
      </c>
      <c r="I304" s="81">
        <v>42095</v>
      </c>
      <c r="J304" s="81">
        <v>42095</v>
      </c>
      <c r="K304" s="82" t="s">
        <v>148</v>
      </c>
      <c r="L304" s="82" t="s">
        <v>671</v>
      </c>
      <c r="M304" s="79">
        <v>1194.3</v>
      </c>
      <c r="N304" s="79">
        <v>320</v>
      </c>
      <c r="O304" s="79">
        <f t="shared" si="4"/>
        <v>1514.3</v>
      </c>
      <c r="P304" s="79"/>
      <c r="Q304" s="79"/>
      <c r="R304" s="79"/>
      <c r="S304" s="160"/>
      <c r="T304" s="72">
        <v>2118</v>
      </c>
      <c r="W304" s="72"/>
      <c r="X304" s="92"/>
      <c r="Y304" s="93"/>
      <c r="Z304" s="92"/>
      <c r="AA304" s="94"/>
      <c r="AB304" s="95"/>
      <c r="AC304" s="95"/>
      <c r="AD304" s="95"/>
      <c r="AF304" s="61"/>
    </row>
    <row r="305" spans="1:32" s="51" customFormat="1" ht="15" customHeight="1" x14ac:dyDescent="0.25">
      <c r="A305" s="83">
        <v>0</v>
      </c>
      <c r="B305" s="81">
        <v>42094</v>
      </c>
      <c r="C305" s="80">
        <v>1</v>
      </c>
      <c r="D305" s="80">
        <v>2</v>
      </c>
      <c r="E305" s="82">
        <v>2015</v>
      </c>
      <c r="F305" s="159" t="s">
        <v>695</v>
      </c>
      <c r="G305" s="82" t="s">
        <v>70</v>
      </c>
      <c r="H305" s="82" t="s">
        <v>174</v>
      </c>
      <c r="I305" s="81">
        <v>42102</v>
      </c>
      <c r="J305" s="81">
        <v>42105</v>
      </c>
      <c r="K305" s="82" t="s">
        <v>673</v>
      </c>
      <c r="L305" s="82" t="s">
        <v>672</v>
      </c>
      <c r="M305" s="79">
        <v>50</v>
      </c>
      <c r="N305" s="79">
        <v>937.78</v>
      </c>
      <c r="O305" s="79">
        <f t="shared" si="4"/>
        <v>987.78</v>
      </c>
      <c r="P305" s="79"/>
      <c r="Q305" s="79"/>
      <c r="R305" s="79"/>
      <c r="S305" s="160"/>
      <c r="T305" s="72">
        <v>2119</v>
      </c>
      <c r="W305" s="72"/>
      <c r="X305" s="92"/>
      <c r="Y305" s="93"/>
      <c r="Z305" s="92"/>
      <c r="AA305" s="94"/>
      <c r="AB305" s="95"/>
      <c r="AC305" s="95"/>
      <c r="AD305" s="95"/>
      <c r="AF305" s="61"/>
    </row>
    <row r="306" spans="1:32" s="51" customFormat="1" x14ac:dyDescent="0.25">
      <c r="A306" s="83">
        <v>0</v>
      </c>
      <c r="B306" s="81">
        <v>42094</v>
      </c>
      <c r="C306" s="80">
        <v>1</v>
      </c>
      <c r="D306" s="80">
        <v>1</v>
      </c>
      <c r="E306" s="82">
        <v>2015</v>
      </c>
      <c r="F306" s="159" t="s">
        <v>695</v>
      </c>
      <c r="G306" s="82" t="s">
        <v>74</v>
      </c>
      <c r="H306" s="82" t="s">
        <v>674</v>
      </c>
      <c r="I306" s="81">
        <v>42102</v>
      </c>
      <c r="J306" s="81">
        <v>42105</v>
      </c>
      <c r="K306" s="82" t="s">
        <v>123</v>
      </c>
      <c r="L306" s="82" t="s">
        <v>675</v>
      </c>
      <c r="M306" s="79">
        <v>724.39</v>
      </c>
      <c r="N306" s="79">
        <v>988.8</v>
      </c>
      <c r="O306" s="79">
        <f t="shared" si="4"/>
        <v>1713.19</v>
      </c>
      <c r="P306" s="79"/>
      <c r="Q306" s="79"/>
      <c r="R306" s="79"/>
      <c r="S306" s="160"/>
      <c r="T306" s="72">
        <v>2121</v>
      </c>
      <c r="W306" s="72"/>
      <c r="X306" s="92"/>
      <c r="Y306" s="93"/>
      <c r="Z306" s="92"/>
      <c r="AA306" s="94"/>
      <c r="AB306" s="95"/>
      <c r="AC306" s="95"/>
      <c r="AD306" s="95"/>
      <c r="AF306" s="61"/>
    </row>
    <row r="307" spans="1:32" s="51" customFormat="1" x14ac:dyDescent="0.25">
      <c r="A307" s="83">
        <v>0</v>
      </c>
      <c r="B307" s="81">
        <v>42094</v>
      </c>
      <c r="C307" s="80">
        <v>1</v>
      </c>
      <c r="D307" s="80">
        <v>1</v>
      </c>
      <c r="E307" s="82">
        <v>2015</v>
      </c>
      <c r="F307" s="159" t="s">
        <v>695</v>
      </c>
      <c r="G307" s="82" t="s">
        <v>74</v>
      </c>
      <c r="H307" s="82" t="s">
        <v>676</v>
      </c>
      <c r="I307" s="81">
        <v>42102</v>
      </c>
      <c r="J307" s="81">
        <v>42105</v>
      </c>
      <c r="K307" s="82" t="s">
        <v>123</v>
      </c>
      <c r="L307" s="82" t="s">
        <v>675</v>
      </c>
      <c r="M307" s="79">
        <v>724.39</v>
      </c>
      <c r="N307" s="79">
        <v>988.8</v>
      </c>
      <c r="O307" s="79">
        <f t="shared" si="4"/>
        <v>1713.19</v>
      </c>
      <c r="P307" s="79"/>
      <c r="Q307" s="79"/>
      <c r="R307" s="79"/>
      <c r="S307" s="160"/>
      <c r="T307" s="72">
        <v>2122</v>
      </c>
      <c r="W307" s="72"/>
      <c r="X307" s="92"/>
      <c r="Y307" s="93"/>
      <c r="Z307" s="92"/>
      <c r="AA307" s="94"/>
      <c r="AB307" s="95"/>
      <c r="AC307" s="95"/>
      <c r="AD307" s="95"/>
      <c r="AF307" s="61"/>
    </row>
    <row r="308" spans="1:32" s="51" customFormat="1" ht="15" customHeight="1" x14ac:dyDescent="0.25">
      <c r="A308" s="83">
        <v>9</v>
      </c>
      <c r="B308" s="81">
        <v>42094</v>
      </c>
      <c r="C308" s="80">
        <v>1</v>
      </c>
      <c r="D308" s="80">
        <v>2</v>
      </c>
      <c r="E308" s="82">
        <v>2015</v>
      </c>
      <c r="F308" s="159" t="s">
        <v>695</v>
      </c>
      <c r="G308" s="82" t="s">
        <v>159</v>
      </c>
      <c r="H308" s="82" t="s">
        <v>537</v>
      </c>
      <c r="I308" s="81">
        <v>42095</v>
      </c>
      <c r="J308" s="81">
        <v>42095</v>
      </c>
      <c r="K308" s="82" t="s">
        <v>128</v>
      </c>
      <c r="L308" s="82" t="s">
        <v>264</v>
      </c>
      <c r="M308" s="79"/>
      <c r="N308" s="79">
        <v>320</v>
      </c>
      <c r="O308" s="79">
        <f t="shared" si="4"/>
        <v>320</v>
      </c>
      <c r="P308" s="79"/>
      <c r="Q308" s="79"/>
      <c r="R308" s="79"/>
      <c r="S308" s="160"/>
      <c r="T308" s="72">
        <v>2124</v>
      </c>
      <c r="W308" s="72"/>
      <c r="X308" s="92"/>
      <c r="Y308" s="93"/>
      <c r="Z308" s="92"/>
      <c r="AA308" s="94"/>
      <c r="AB308" s="95"/>
      <c r="AC308" s="95"/>
      <c r="AD308" s="95"/>
      <c r="AF308" s="61"/>
    </row>
    <row r="309" spans="1:32" s="51" customFormat="1" ht="15" customHeight="1" x14ac:dyDescent="0.25">
      <c r="A309" s="83" t="s">
        <v>683</v>
      </c>
      <c r="B309" s="81">
        <v>42094</v>
      </c>
      <c r="C309" s="80">
        <v>1</v>
      </c>
      <c r="D309" s="80">
        <v>2</v>
      </c>
      <c r="E309" s="82">
        <v>2015</v>
      </c>
      <c r="F309" s="159" t="s">
        <v>695</v>
      </c>
      <c r="G309" s="82" t="s">
        <v>159</v>
      </c>
      <c r="H309" s="82" t="s">
        <v>677</v>
      </c>
      <c r="I309" s="81">
        <v>42095</v>
      </c>
      <c r="J309" s="81">
        <v>42095</v>
      </c>
      <c r="K309" s="82" t="s">
        <v>128</v>
      </c>
      <c r="L309" s="82" t="s">
        <v>264</v>
      </c>
      <c r="M309" s="41">
        <v>450</v>
      </c>
      <c r="N309" s="79">
        <v>320</v>
      </c>
      <c r="O309" s="79">
        <f t="shared" si="4"/>
        <v>770</v>
      </c>
      <c r="P309" s="79"/>
      <c r="Q309" s="79"/>
      <c r="R309" s="79"/>
      <c r="S309" s="160"/>
      <c r="T309" s="72">
        <v>2126</v>
      </c>
      <c r="W309" s="72"/>
      <c r="X309" s="92"/>
      <c r="Y309" s="93"/>
      <c r="Z309" s="92"/>
      <c r="AC309" s="74"/>
      <c r="AD309" s="74"/>
      <c r="AF309" s="61"/>
    </row>
    <row r="310" spans="1:32" s="51" customFormat="1" x14ac:dyDescent="0.25">
      <c r="A310" s="83">
        <v>9</v>
      </c>
      <c r="B310" s="81">
        <v>42094</v>
      </c>
      <c r="C310" s="80">
        <v>1</v>
      </c>
      <c r="D310" s="80">
        <v>1</v>
      </c>
      <c r="E310" s="82">
        <v>2015</v>
      </c>
      <c r="F310" s="159" t="s">
        <v>695</v>
      </c>
      <c r="G310" s="82" t="s">
        <v>76</v>
      </c>
      <c r="H310" s="82" t="s">
        <v>584</v>
      </c>
      <c r="I310" s="81">
        <v>42094</v>
      </c>
      <c r="J310" s="81">
        <v>42095</v>
      </c>
      <c r="K310" s="82" t="s">
        <v>131</v>
      </c>
      <c r="L310" s="82" t="s">
        <v>678</v>
      </c>
      <c r="M310" s="79">
        <v>826.41</v>
      </c>
      <c r="N310" s="79"/>
      <c r="O310" s="79">
        <f t="shared" si="4"/>
        <v>826.41</v>
      </c>
      <c r="P310" s="79"/>
      <c r="Q310" s="79"/>
      <c r="R310" s="79"/>
      <c r="S310" s="160"/>
      <c r="T310" s="72">
        <v>2142</v>
      </c>
      <c r="W310" s="72"/>
      <c r="X310" s="92"/>
      <c r="Y310" s="93"/>
      <c r="Z310" s="92"/>
      <c r="AA310" s="94"/>
      <c r="AB310" s="95"/>
      <c r="AC310" s="95"/>
      <c r="AD310" s="95"/>
      <c r="AF310" s="61"/>
    </row>
    <row r="311" spans="1:32" s="51" customFormat="1" ht="15" customHeight="1" x14ac:dyDescent="0.25">
      <c r="A311" s="83">
        <v>9</v>
      </c>
      <c r="B311" s="81">
        <v>42094</v>
      </c>
      <c r="C311" s="80">
        <v>1</v>
      </c>
      <c r="D311" s="80">
        <v>2</v>
      </c>
      <c r="E311" s="82">
        <v>2015</v>
      </c>
      <c r="F311" s="159" t="s">
        <v>695</v>
      </c>
      <c r="G311" s="82" t="s">
        <v>76</v>
      </c>
      <c r="H311" s="82" t="s">
        <v>584</v>
      </c>
      <c r="I311" s="81">
        <v>42094</v>
      </c>
      <c r="J311" s="81">
        <v>42095</v>
      </c>
      <c r="K311" s="82" t="s">
        <v>131</v>
      </c>
      <c r="L311" s="82" t="s">
        <v>678</v>
      </c>
      <c r="M311" s="79">
        <v>200</v>
      </c>
      <c r="N311" s="79">
        <v>512</v>
      </c>
      <c r="O311" s="79">
        <f t="shared" si="4"/>
        <v>712</v>
      </c>
      <c r="P311" s="79"/>
      <c r="Q311" s="79"/>
      <c r="R311" s="79"/>
      <c r="S311" s="160"/>
      <c r="T311" s="72">
        <v>2142</v>
      </c>
      <c r="W311" s="72"/>
      <c r="X311" s="92"/>
      <c r="Y311" s="93"/>
      <c r="Z311" s="92"/>
      <c r="AA311" s="94"/>
      <c r="AB311" s="95"/>
      <c r="AC311" s="95"/>
      <c r="AD311" s="95"/>
      <c r="AF311" s="61"/>
    </row>
    <row r="312" spans="1:32" s="51" customFormat="1" x14ac:dyDescent="0.25">
      <c r="A312" s="83">
        <v>9</v>
      </c>
      <c r="B312" s="81">
        <v>42094</v>
      </c>
      <c r="C312" s="80">
        <v>1</v>
      </c>
      <c r="D312" s="80">
        <v>1</v>
      </c>
      <c r="E312" s="82">
        <v>2015</v>
      </c>
      <c r="F312" s="159" t="s">
        <v>695</v>
      </c>
      <c r="G312" s="82" t="s">
        <v>76</v>
      </c>
      <c r="H312" s="82" t="s">
        <v>679</v>
      </c>
      <c r="I312" s="81">
        <v>42094</v>
      </c>
      <c r="J312" s="81">
        <v>42095</v>
      </c>
      <c r="K312" s="82" t="s">
        <v>131</v>
      </c>
      <c r="L312" s="82" t="s">
        <v>678</v>
      </c>
      <c r="M312" s="79">
        <v>826.41</v>
      </c>
      <c r="N312" s="79"/>
      <c r="O312" s="79">
        <f t="shared" si="4"/>
        <v>826.41</v>
      </c>
      <c r="P312" s="79"/>
      <c r="Q312" s="79"/>
      <c r="R312" s="79"/>
      <c r="S312" s="160"/>
      <c r="T312" s="72">
        <v>2143</v>
      </c>
      <c r="W312" s="72"/>
      <c r="X312" s="92"/>
      <c r="Y312" s="93"/>
      <c r="Z312" s="92"/>
      <c r="AA312" s="94"/>
      <c r="AB312" s="95"/>
      <c r="AC312" s="95"/>
      <c r="AD312" s="95"/>
      <c r="AF312" s="61"/>
    </row>
    <row r="313" spans="1:32" s="51" customFormat="1" ht="15" customHeight="1" x14ac:dyDescent="0.25">
      <c r="A313" s="83">
        <v>9</v>
      </c>
      <c r="B313" s="81">
        <v>42094</v>
      </c>
      <c r="C313" s="80">
        <v>1</v>
      </c>
      <c r="D313" s="80">
        <v>2</v>
      </c>
      <c r="E313" s="82">
        <v>2015</v>
      </c>
      <c r="F313" s="159" t="s">
        <v>695</v>
      </c>
      <c r="G313" s="82" t="s">
        <v>76</v>
      </c>
      <c r="H313" s="82" t="s">
        <v>679</v>
      </c>
      <c r="I313" s="81">
        <v>42094</v>
      </c>
      <c r="J313" s="81">
        <v>42095</v>
      </c>
      <c r="K313" s="82" t="s">
        <v>131</v>
      </c>
      <c r="L313" s="82" t="s">
        <v>678</v>
      </c>
      <c r="M313" s="79">
        <v>200</v>
      </c>
      <c r="N313" s="79">
        <v>512</v>
      </c>
      <c r="O313" s="79">
        <f t="shared" si="4"/>
        <v>712</v>
      </c>
      <c r="P313" s="79"/>
      <c r="Q313" s="79"/>
      <c r="R313" s="79"/>
      <c r="S313" s="160"/>
      <c r="T313" s="72">
        <v>2143</v>
      </c>
      <c r="W313" s="72"/>
      <c r="X313" s="92"/>
      <c r="Y313" s="93"/>
      <c r="Z313" s="92"/>
      <c r="AA313" s="94"/>
      <c r="AB313" s="95"/>
      <c r="AC313" s="95"/>
      <c r="AD313" s="95"/>
      <c r="AF313" s="61"/>
    </row>
    <row r="314" spans="1:32" s="51" customFormat="1" x14ac:dyDescent="0.25">
      <c r="A314" s="83">
        <v>0</v>
      </c>
      <c r="B314" s="81">
        <v>42094</v>
      </c>
      <c r="C314" s="80">
        <v>1</v>
      </c>
      <c r="D314" s="80">
        <v>1</v>
      </c>
      <c r="E314" s="82">
        <v>2015</v>
      </c>
      <c r="F314" s="159" t="s">
        <v>695</v>
      </c>
      <c r="G314" s="82" t="s">
        <v>79</v>
      </c>
      <c r="H314" s="82" t="s">
        <v>680</v>
      </c>
      <c r="I314" s="81">
        <v>42101</v>
      </c>
      <c r="J314" s="81">
        <v>42102</v>
      </c>
      <c r="K314" s="82" t="s">
        <v>148</v>
      </c>
      <c r="L314" s="82" t="s">
        <v>395</v>
      </c>
      <c r="M314" s="79">
        <v>724.39</v>
      </c>
      <c r="N314" s="79">
        <v>352.22</v>
      </c>
      <c r="O314" s="79">
        <f t="shared" si="4"/>
        <v>1076.6100000000001</v>
      </c>
      <c r="P314" s="79"/>
      <c r="Q314" s="79"/>
      <c r="R314" s="79"/>
      <c r="S314" s="160"/>
      <c r="T314" s="72">
        <v>2151</v>
      </c>
      <c r="W314" s="72"/>
      <c r="X314" s="92"/>
      <c r="Y314" s="93"/>
      <c r="Z314" s="92"/>
      <c r="AA314" s="94"/>
      <c r="AB314" s="95"/>
      <c r="AC314" s="95"/>
      <c r="AD314" s="95"/>
      <c r="AF314" s="61"/>
    </row>
    <row r="315" spans="1:32" s="51" customFormat="1" x14ac:dyDescent="0.25">
      <c r="A315" s="83">
        <v>9</v>
      </c>
      <c r="B315" s="81">
        <v>42094</v>
      </c>
      <c r="C315" s="80">
        <v>1</v>
      </c>
      <c r="D315" s="80">
        <v>1</v>
      </c>
      <c r="E315" s="82">
        <v>2015</v>
      </c>
      <c r="F315" s="159" t="s">
        <v>695</v>
      </c>
      <c r="G315" s="82" t="s">
        <v>82</v>
      </c>
      <c r="H315" s="82" t="s">
        <v>562</v>
      </c>
      <c r="I315" s="81">
        <v>42100</v>
      </c>
      <c r="J315" s="81">
        <v>42101</v>
      </c>
      <c r="K315" s="82" t="s">
        <v>301</v>
      </c>
      <c r="L315" s="82" t="s">
        <v>255</v>
      </c>
      <c r="M315" s="79"/>
      <c r="N315" s="79"/>
      <c r="O315" s="79">
        <f t="shared" si="4"/>
        <v>0</v>
      </c>
      <c r="P315" s="79"/>
      <c r="Q315" s="79"/>
      <c r="R315" s="79"/>
      <c r="S315" s="160"/>
      <c r="T315" s="72">
        <v>2161</v>
      </c>
      <c r="W315" s="72"/>
      <c r="X315" s="92"/>
      <c r="Y315" s="93"/>
      <c r="Z315" s="92"/>
      <c r="AA315" s="94"/>
      <c r="AB315" s="95"/>
      <c r="AC315" s="95"/>
      <c r="AD315" s="95"/>
      <c r="AF315" s="61"/>
    </row>
    <row r="316" spans="1:32" s="51" customFormat="1" ht="15" customHeight="1" x14ac:dyDescent="0.25">
      <c r="A316" s="83">
        <v>9</v>
      </c>
      <c r="B316" s="81">
        <v>42094</v>
      </c>
      <c r="C316" s="80">
        <v>1</v>
      </c>
      <c r="D316" s="80">
        <v>2</v>
      </c>
      <c r="E316" s="82">
        <v>2015</v>
      </c>
      <c r="F316" s="159" t="s">
        <v>695</v>
      </c>
      <c r="G316" s="82" t="s">
        <v>82</v>
      </c>
      <c r="H316" s="82" t="s">
        <v>562</v>
      </c>
      <c r="I316" s="81">
        <v>42100</v>
      </c>
      <c r="J316" s="81">
        <v>42101</v>
      </c>
      <c r="K316" s="82" t="s">
        <v>301</v>
      </c>
      <c r="L316" s="82" t="s">
        <v>255</v>
      </c>
      <c r="M316" s="79">
        <v>150</v>
      </c>
      <c r="N316" s="79">
        <v>520</v>
      </c>
      <c r="O316" s="79">
        <f t="shared" si="4"/>
        <v>670</v>
      </c>
      <c r="P316" s="79"/>
      <c r="Q316" s="79"/>
      <c r="R316" s="79"/>
      <c r="S316" s="160"/>
      <c r="T316" s="72">
        <v>2161</v>
      </c>
      <c r="W316" s="72"/>
      <c r="X316" s="92"/>
      <c r="Y316" s="93"/>
      <c r="Z316" s="92"/>
      <c r="AA316" s="94"/>
      <c r="AB316" s="95"/>
      <c r="AC316" s="95"/>
      <c r="AD316" s="95"/>
      <c r="AF316" s="61"/>
    </row>
    <row r="317" spans="1:32" s="51" customFormat="1" ht="15" customHeight="1" x14ac:dyDescent="0.25">
      <c r="A317" s="83">
        <v>0</v>
      </c>
      <c r="B317" s="81">
        <v>42094</v>
      </c>
      <c r="C317" s="80">
        <v>1</v>
      </c>
      <c r="D317" s="80">
        <v>2</v>
      </c>
      <c r="E317" s="82">
        <v>2015</v>
      </c>
      <c r="F317" s="159" t="s">
        <v>695</v>
      </c>
      <c r="G317" s="82" t="s">
        <v>70</v>
      </c>
      <c r="H317" s="82" t="s">
        <v>25</v>
      </c>
      <c r="I317" s="81">
        <v>42100</v>
      </c>
      <c r="J317" s="81">
        <v>42101</v>
      </c>
      <c r="K317" s="82" t="s">
        <v>146</v>
      </c>
      <c r="L317" s="82" t="s">
        <v>681</v>
      </c>
      <c r="M317" s="79"/>
      <c r="N317" s="79">
        <v>320</v>
      </c>
      <c r="O317" s="79">
        <f t="shared" si="4"/>
        <v>320</v>
      </c>
      <c r="P317" s="79"/>
      <c r="Q317" s="79"/>
      <c r="R317" s="79"/>
      <c r="S317" s="160"/>
      <c r="T317" s="72">
        <v>2170</v>
      </c>
      <c r="W317" s="72"/>
      <c r="X317" s="92"/>
      <c r="Y317" s="93"/>
      <c r="Z317" s="92"/>
      <c r="AA317" s="94"/>
      <c r="AB317" s="95"/>
      <c r="AC317" s="95"/>
      <c r="AD317" s="95"/>
      <c r="AF317" s="61"/>
    </row>
    <row r="318" spans="1:32" s="51" customFormat="1" ht="15.75" customHeight="1" thickBot="1" x14ac:dyDescent="0.3">
      <c r="A318" s="96">
        <v>0</v>
      </c>
      <c r="B318" s="97">
        <v>42094</v>
      </c>
      <c r="C318" s="98">
        <v>1</v>
      </c>
      <c r="D318" s="98">
        <v>2</v>
      </c>
      <c r="E318" s="86">
        <v>2015</v>
      </c>
      <c r="F318" s="162" t="s">
        <v>695</v>
      </c>
      <c r="G318" s="86" t="s">
        <v>70</v>
      </c>
      <c r="H318" s="86" t="s">
        <v>254</v>
      </c>
      <c r="I318" s="97">
        <v>42100</v>
      </c>
      <c r="J318" s="97">
        <v>42101</v>
      </c>
      <c r="K318" s="86" t="s">
        <v>146</v>
      </c>
      <c r="L318" s="86" t="s">
        <v>682</v>
      </c>
      <c r="M318" s="99"/>
      <c r="N318" s="99">
        <v>320</v>
      </c>
      <c r="O318" s="99">
        <f t="shared" si="4"/>
        <v>320</v>
      </c>
      <c r="P318" s="99"/>
      <c r="Q318" s="99"/>
      <c r="R318" s="99"/>
      <c r="S318" s="163"/>
      <c r="T318" s="72">
        <v>2171</v>
      </c>
      <c r="W318" s="72"/>
      <c r="X318" s="92"/>
      <c r="Y318" s="93"/>
      <c r="Z318" s="92"/>
      <c r="AA318" s="94"/>
      <c r="AB318" s="95"/>
      <c r="AC318" s="95"/>
      <c r="AD318" s="95"/>
      <c r="AF318" s="61"/>
    </row>
    <row r="319" spans="1:32" ht="15.75" customHeight="1" thickBot="1" x14ac:dyDescent="0.3">
      <c r="F319" s="164"/>
      <c r="H319"/>
      <c r="L319" s="165" t="s">
        <v>12</v>
      </c>
      <c r="M319" s="75">
        <f>SUM(M7:M318)</f>
        <v>183208.69000000009</v>
      </c>
      <c r="N319" s="76">
        <f>SUM(N7:N318)</f>
        <v>173134.80000000002</v>
      </c>
      <c r="O319" s="77">
        <f>SUM(O7:O318)</f>
        <v>356343.48999999987</v>
      </c>
      <c r="P319" s="76">
        <f t="shared" ref="P319:R319" si="5">SUM(P7:P318)</f>
        <v>0</v>
      </c>
      <c r="Q319" s="76"/>
      <c r="R319" s="87">
        <f t="shared" si="5"/>
        <v>0</v>
      </c>
      <c r="S319" s="78">
        <f>SUM(S7:S318)</f>
        <v>0</v>
      </c>
    </row>
    <row r="320" spans="1:32" x14ac:dyDescent="0.25">
      <c r="F320" s="164"/>
    </row>
    <row r="321" spans="6:6" x14ac:dyDescent="0.25">
      <c r="F321" s="164"/>
    </row>
    <row r="322" spans="6:6" x14ac:dyDescent="0.25">
      <c r="F322" s="164"/>
    </row>
    <row r="323" spans="6:6" x14ac:dyDescent="0.25">
      <c r="F323" s="164"/>
    </row>
    <row r="324" spans="6:6" x14ac:dyDescent="0.25">
      <c r="F324" s="164"/>
    </row>
    <row r="325" spans="6:6" x14ac:dyDescent="0.25">
      <c r="F325" s="164"/>
    </row>
    <row r="326" spans="6:6" x14ac:dyDescent="0.25">
      <c r="F326" s="164"/>
    </row>
    <row r="327" spans="6:6" x14ac:dyDescent="0.25">
      <c r="F327" s="164"/>
    </row>
    <row r="328" spans="6:6" x14ac:dyDescent="0.25">
      <c r="F328" s="164"/>
    </row>
    <row r="329" spans="6:6" x14ac:dyDescent="0.25">
      <c r="F329" s="164"/>
    </row>
    <row r="330" spans="6:6" x14ac:dyDescent="0.25">
      <c r="F330" s="164"/>
    </row>
    <row r="331" spans="6:6" x14ac:dyDescent="0.25">
      <c r="F331" s="164"/>
    </row>
    <row r="332" spans="6:6" x14ac:dyDescent="0.25">
      <c r="F332" s="164"/>
    </row>
    <row r="333" spans="6:6" x14ac:dyDescent="0.25">
      <c r="F333" s="164"/>
    </row>
    <row r="334" spans="6:6" x14ac:dyDescent="0.25">
      <c r="F334" s="164"/>
    </row>
    <row r="335" spans="6:6" x14ac:dyDescent="0.25">
      <c r="F335" s="164"/>
    </row>
    <row r="336" spans="6:6" x14ac:dyDescent="0.25">
      <c r="F336" s="164"/>
    </row>
    <row r="337" spans="6:6" x14ac:dyDescent="0.25">
      <c r="F337" s="164"/>
    </row>
    <row r="338" spans="6:6" x14ac:dyDescent="0.25">
      <c r="F338" s="164"/>
    </row>
    <row r="339" spans="6:6" x14ac:dyDescent="0.25">
      <c r="F339" s="164"/>
    </row>
    <row r="340" spans="6:6" x14ac:dyDescent="0.25">
      <c r="F340" s="164"/>
    </row>
    <row r="341" spans="6:6" x14ac:dyDescent="0.25">
      <c r="F341" s="164"/>
    </row>
    <row r="342" spans="6:6" x14ac:dyDescent="0.25">
      <c r="F342" s="164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MARZO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CERQUIN ZACARIAS</dc:creator>
  <cp:lastModifiedBy>Jesus Esteban Rodriguez Vargas</cp:lastModifiedBy>
  <dcterms:created xsi:type="dcterms:W3CDTF">2015-01-30T16:51:07Z</dcterms:created>
  <dcterms:modified xsi:type="dcterms:W3CDTF">2015-08-03T20:42:00Z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2a6916d2-0db5-4532-8a7b-9a3dd066eec7</vt:lpwstr>
  </property>
</Properties>
</file>