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tos\Servidores\Nuevo-Portal-2016\images\produce\comunicados\"/>
    </mc:Choice>
  </mc:AlternateContent>
  <bookViews>
    <workbookView xWindow="-120" yWindow="-120" windowWidth="20730" windowHeight="11160" tabRatio="907" firstSheet="1" activeTab="1"/>
  </bookViews>
  <sheets>
    <sheet name="Índice" sheetId="10" r:id="rId1"/>
    <sheet name="1. Marco Conceptual" sheetId="11" r:id="rId2"/>
    <sheet name="2. Construcción de escenarios" sheetId="5" r:id="rId3"/>
    <sheet name="3. Supuestos-Embarcaciones" sheetId="6" r:id="rId4"/>
    <sheet name="3.1. Actividad extractiva" sheetId="7" r:id="rId5"/>
    <sheet name="4. Estructura de Costos" sheetId="3" r:id="rId6"/>
    <sheet name="4.1. Costo de Capital" sheetId="2" r:id="rId7"/>
    <sheet name="4.2. WACC" sheetId="9" r:id="rId8"/>
    <sheet name="4.3. Costos Totales" sheetId="12" r:id="rId9"/>
    <sheet name="5. Precios" sheetId="8" r:id="rId10"/>
    <sheet name="6. Cálculo Derecho de Pesca" sheetId="4" r:id="rId11"/>
  </sheets>
  <externalReferences>
    <externalReference r:id="rId12"/>
    <externalReference r:id="rId13"/>
    <externalReference r:id="rId14"/>
  </externalReferences>
  <definedNames>
    <definedName name="__cdr2" localSheetId="7">'[1]Cdr 9'!#REF!</definedName>
    <definedName name="__cdr2">'[1]Cdr 9'!#REF!</definedName>
    <definedName name="__Cdr7">'[2]Cdrs 1-2'!$A$1:$S$46</definedName>
    <definedName name="__Cdr8">'[2]Cdrs 1-2'!$A$69:$S$114</definedName>
    <definedName name="__POR95" localSheetId="7">#REF!</definedName>
    <definedName name="__POR95">#REF!</definedName>
    <definedName name="__POR96" localSheetId="7">#REF!</definedName>
    <definedName name="__POR96">#REF!</definedName>
    <definedName name="_cdr2" localSheetId="7">'[1]Cdr 9'!#REF!</definedName>
    <definedName name="_cdr2">'[1]Cdr 9'!#REF!</definedName>
    <definedName name="_Cdr7">'[2]Cdrs 1-2'!$A$1:$S$46</definedName>
    <definedName name="_Cdr8">'[2]Cdrs 1-2'!$A$69:$S$114</definedName>
    <definedName name="_ftn1" localSheetId="7">'4.2. WACC'!#REF!</definedName>
    <definedName name="_ftnref1" localSheetId="7">'4.2. WACC'!#REF!</definedName>
    <definedName name="_Key1" localSheetId="7" hidden="1">#REF!</definedName>
    <definedName name="_Key1" hidden="1">#REF!</definedName>
    <definedName name="_Order1" hidden="1">0</definedName>
    <definedName name="_POR95" localSheetId="7">#REF!</definedName>
    <definedName name="_POR95">#REF!</definedName>
    <definedName name="_POR96" localSheetId="7">#REF!</definedName>
    <definedName name="_POR96">#REF!</definedName>
    <definedName name="_Sort" localSheetId="7" hidden="1">#REF!</definedName>
    <definedName name="_Sort" hidden="1">#REF!</definedName>
    <definedName name="base" localSheetId="7">#REF!</definedName>
    <definedName name="base">#REF!</definedName>
    <definedName name="_xlnm.Database">[3]JF0001!$A$2:$C$22</definedName>
    <definedName name="COMENTARIO__7" localSheetId="7">#REF!</definedName>
    <definedName name="COMENTARIO__7">#REF!</definedName>
    <definedName name="CUADRO" localSheetId="7">#REF!</definedName>
    <definedName name="CUADRO">#REF!</definedName>
    <definedName name="Cuadro_N__1" localSheetId="7">'[1]Cdr 9'!#REF!</definedName>
    <definedName name="Cuadro_N__1">'[1]Cdr 9'!#REF!</definedName>
    <definedName name="Cuadro_N__10" localSheetId="7">'[1]Cdr 9'!#REF!</definedName>
    <definedName name="Cuadro_N__10">'[1]Cdr 9'!#REF!</definedName>
    <definedName name="Cuadro_N__12" localSheetId="7">'[1]Cdr 9'!#REF!</definedName>
    <definedName name="Cuadro_N__12">'[1]Cdr 9'!#REF!</definedName>
    <definedName name="Cuadro_N__13" localSheetId="7">'[1]Cdr 9'!#REF!</definedName>
    <definedName name="Cuadro_N__13">'[1]Cdr 9'!#REF!</definedName>
    <definedName name="Cuadro_N__15" localSheetId="7">#REF!</definedName>
    <definedName name="Cuadro_N__15">#REF!</definedName>
    <definedName name="Cuadro_N__16" localSheetId="7">#REF!</definedName>
    <definedName name="Cuadro_N__16">#REF!</definedName>
    <definedName name="Cuadro_N__17" localSheetId="7">#REF!</definedName>
    <definedName name="Cuadro_N__17">#REF!</definedName>
    <definedName name="Cuadro_N__19" localSheetId="7">#REF!</definedName>
    <definedName name="Cuadro_N__19">#REF!</definedName>
    <definedName name="Cuadro_N__2" localSheetId="7">#REF!</definedName>
    <definedName name="Cuadro_N__2">#REF!</definedName>
    <definedName name="Cuadro_N__20" localSheetId="7">'[1]Cdr 9'!#REF!</definedName>
    <definedName name="Cuadro_N__20">'[1]Cdr 9'!#REF!</definedName>
    <definedName name="Cuadro_N__21" localSheetId="7">'[1]Cdr 9'!#REF!</definedName>
    <definedName name="Cuadro_N__21">'[1]Cdr 9'!#REF!</definedName>
    <definedName name="Cuadro_N__22" localSheetId="7">'[1]Cdr 9'!#REF!</definedName>
    <definedName name="Cuadro_N__22">'[1]Cdr 9'!#REF!</definedName>
    <definedName name="Cuadro_N__23" localSheetId="7">'[1]Cdr 9'!#REF!</definedName>
    <definedName name="Cuadro_N__23">'[1]Cdr 9'!#REF!</definedName>
    <definedName name="Cuadro_N__24" localSheetId="7">#REF!</definedName>
    <definedName name="Cuadro_N__24">#REF!</definedName>
    <definedName name="Cuadro_N__25" localSheetId="7">#REF!</definedName>
    <definedName name="Cuadro_N__25">#REF!</definedName>
    <definedName name="Cuadro_N__26" localSheetId="7">#REF!</definedName>
    <definedName name="Cuadro_N__26">#REF!</definedName>
    <definedName name="Cuadro_N__3" localSheetId="7">#REF!</definedName>
    <definedName name="Cuadro_N__3">#REF!</definedName>
    <definedName name="Cuadro_N__30" localSheetId="7">#REF!</definedName>
    <definedName name="Cuadro_N__30">#REF!</definedName>
    <definedName name="Cuadro_N__31" localSheetId="7">#REF!</definedName>
    <definedName name="Cuadro_N__31">#REF!</definedName>
    <definedName name="Cuadro_N__32" localSheetId="7">#REF!</definedName>
    <definedName name="Cuadro_N__32">#REF!</definedName>
    <definedName name="Cuadro_N__4" localSheetId="7">#REF!</definedName>
    <definedName name="Cuadro_N__4">#REF!</definedName>
    <definedName name="Cuadro_N__5" localSheetId="7">#REF!</definedName>
    <definedName name="Cuadro_N__5">#REF!</definedName>
    <definedName name="Cuadro_N__8" localSheetId="7">'[1]Cdr 9'!#REF!</definedName>
    <definedName name="Cuadro_N__8">'[1]Cdr 9'!#REF!</definedName>
    <definedName name="Cuadro_N__9" localSheetId="7">'[1]Cdr 9'!#REF!</definedName>
    <definedName name="Cuadro_N__9">'[1]Cdr 9'!#REF!</definedName>
    <definedName name="cuadro1" localSheetId="7">#REF!</definedName>
    <definedName name="cuadro1">#REF!</definedName>
    <definedName name="cuadro2" localSheetId="7">#REF!</definedName>
    <definedName name="cuadro2">#REF!</definedName>
    <definedName name="dep" localSheetId="7">#REF!</definedName>
    <definedName name="dep">#REF!</definedName>
    <definedName name="HTML_CodePage" hidden="1">1252</definedName>
    <definedName name="HTML_Control" localSheetId="5" hidden="1">{"'Sheet1'!$A$1:$H$145"}</definedName>
    <definedName name="HTML_Control" localSheetId="7" hidden="1">{"'Sheet1'!$A$1:$H$145"}</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3" hidden="1">TRUE</definedName>
    <definedName name="HTML_OBDlg4" hidden="1">TRUE</definedName>
    <definedName name="HTML_OS" hidden="1">1</definedName>
    <definedName name="HTML_PathFile" hidden="1">"G:\PRODES\WWW\WEB1\ADUANAS\INFORMAE\mescuo.htm"</definedName>
    <definedName name="HTML_PathFileMac" hidden="1">"Macintosh HD:HomePageStuff:New_Home_Page:datafile:ctryprem.html"</definedName>
    <definedName name="HTML_PathTemplate" hidden="1">"G:\PRODES\WWW\WEB1\MESCUO.HTM"</definedName>
    <definedName name="HTML_Title" hidden="1">"Country Risk Premiums"</definedName>
    <definedName name="HTML1_1" hidden="1">"[CUODE.XLS]CUODE!$B$8:$K$98"</definedName>
    <definedName name="HTML1_11" hidden="1">1</definedName>
    <definedName name="HTML1_12" hidden="1">"G:\WORKSE\LUCY\WEB1\FUENTE\Cuoset.htm"</definedName>
    <definedName name="HTML1_2" hidden="1">-4146</definedName>
    <definedName name="HTML1_3" hidden="1">"G:\WORKSE\LUCY\WEB1\cuoago.htm"</definedName>
    <definedName name="HTML2_1" hidden="1">"[CUODE.XLS]CUODE!$B$9:$K$100"</definedName>
    <definedName name="HTML2_11" hidden="1">1</definedName>
    <definedName name="HTML2_12" hidden="1">"G:\PRODES\WWW\WEB1\FUENTE\Cuoset.htm"</definedName>
    <definedName name="HTML2_2" hidden="1">-4146</definedName>
    <definedName name="HTML2_3" hidden="1">"G:\PRODES\WWW\WEB1\CUOAGO.HTM"</definedName>
    <definedName name="HTML3_1" hidden="1">"[CUODE.XLS]CUODE!$G$13:$I$99"</definedName>
    <definedName name="HTML3_11" hidden="1">1</definedName>
    <definedName name="HTML3_12" hidden="1">"G:\WORKSE\LUCY\WEB\MyHTML.htm"</definedName>
    <definedName name="HTML3_2" hidden="1">-4146</definedName>
    <definedName name="HTML3_3" hidden="1">"G:\WORKSE\LUCY\WEB1\CUOAGO.HTM"</definedName>
    <definedName name="HTML4_1" hidden="1">"[CUODE.XLS]CUODE!$B$10:$K$100"</definedName>
    <definedName name="HTML4_11" hidden="1">1</definedName>
    <definedName name="HTML4_12" hidden="1">"G:\PRODES\WWW\WEB1\FUENTE\Cuoset.htm"</definedName>
    <definedName name="HTML4_2" hidden="1">-4146</definedName>
    <definedName name="HTML4_3" hidden="1">"G:\PRODES\WWW\WEB1\CUOAGO.HTM"</definedName>
    <definedName name="HTML5_1" hidden="1">"[CUODE.XLS]CUODE!$B$10:$I$100"</definedName>
    <definedName name="HTML5_11" hidden="1">1</definedName>
    <definedName name="HTML5_12" hidden="1">"G:\PRODES\WWW\WEB1\FUENTE\Cuoset.htm"</definedName>
    <definedName name="HTML5_2" hidden="1">-4146</definedName>
    <definedName name="HTML5_3" hidden="1">"G:\PRODES\WWW\WEB1\CUOAGO.HTM"</definedName>
    <definedName name="HTML6_1" hidden="1">"[CUODE.XLS]CUODE!$B$10:$H$100"</definedName>
    <definedName name="HTML6_11" hidden="1">1</definedName>
    <definedName name="HTML6_12" hidden="1">"G:\PRODES\WWW\WEB1\FUENTE\JULIO\Cuoset.htm"</definedName>
    <definedName name="HTML6_2" hidden="1">-4146</definedName>
    <definedName name="HTML6_3" hidden="1">"G:\PRODES\WWW\WEB1\CUOAGO.HTM"</definedName>
    <definedName name="HTML7_1" hidden="1">"[MESCUO.XLS]CUODE!$B$11:$M$100"</definedName>
    <definedName name="HTML7_11" hidden="1">1</definedName>
    <definedName name="HTML7_12" hidden="1">"G:\PRODES\WWW\WEB1\FUENTE\JULIO\MESCUO.htm"</definedName>
    <definedName name="HTML7_2" hidden="1">-4146</definedName>
    <definedName name="HTML7_3" hidden="1">"G:\PRODES\WWW\WEB1\MESCUO.HTM"</definedName>
    <definedName name="HTML8_1" hidden="1">"[MESCUO.XLS]CUODE!$B$11:$K$99"</definedName>
    <definedName name="HTML8_11" hidden="1">1</definedName>
    <definedName name="HTML8_12" hidden="1">"G:\PRODES\WWW\WEB1\FUENTE\AGO\MESCUO.htm"</definedName>
    <definedName name="HTML8_2" hidden="1">-4146</definedName>
    <definedName name="HTML8_3" hidden="1">"G:\PRODES\WWW\WEB1\MESCUO.HTM"</definedName>
    <definedName name="HTML9_1" hidden="1">"[MESCUO.XLS]CUODE!$B$11:$J$99"</definedName>
    <definedName name="HTML9_11" hidden="1">1</definedName>
    <definedName name="HTML9_12" hidden="1">"G:\PRODES\WWW\WEB1\FUENTE\JULIO\Mescuo.htm"</definedName>
    <definedName name="HTML9_2" hidden="1">-4146</definedName>
    <definedName name="HTML9_3" hidden="1">"G:\PRODES\WWW\WEB1\MESCUO.HTM"</definedName>
    <definedName name="HTMLCount" hidden="1">9</definedName>
    <definedName name="V" localSheetId="7">#REF!</definedName>
    <definedName name="V">#REF!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12" l="1"/>
  <c r="I15" i="12"/>
  <c r="J15" i="12"/>
  <c r="D15" i="12"/>
  <c r="E15" i="12"/>
  <c r="C15" i="12"/>
</calcChain>
</file>

<file path=xl/sharedStrings.xml><?xml version="1.0" encoding="utf-8"?>
<sst xmlns="http://schemas.openxmlformats.org/spreadsheetml/2006/main" count="331" uniqueCount="177">
  <si>
    <t>WACC</t>
  </si>
  <si>
    <t>Valor Embarcación (MM US$)</t>
  </si>
  <si>
    <t>Componente</t>
  </si>
  <si>
    <t>Acero Naval</t>
  </si>
  <si>
    <t>Madera</t>
  </si>
  <si>
    <t>Costo de capital</t>
  </si>
  <si>
    <t>Aportes Sociales</t>
  </si>
  <si>
    <t>Bajo</t>
  </si>
  <si>
    <t>Medio</t>
  </si>
  <si>
    <t>Desembarque de anchoveta para ingredientes marinos en el periodo 2000 - 2017</t>
  </si>
  <si>
    <t>(millones de toneladas)</t>
  </si>
  <si>
    <t>(*) Estimado</t>
  </si>
  <si>
    <t>Fuente: PRODUCE</t>
  </si>
  <si>
    <t>Periodo 2009-2018</t>
  </si>
  <si>
    <t>Año</t>
  </si>
  <si>
    <t>Desembarque</t>
  </si>
  <si>
    <t>Escenarios</t>
  </si>
  <si>
    <t>Promedio</t>
  </si>
  <si>
    <r>
      <t>Desv. Estandar (</t>
    </r>
    <r>
      <rPr>
        <b/>
        <sz val="11"/>
        <color theme="1"/>
        <rFont val="Calibri"/>
        <family val="2"/>
      </rPr>
      <t>σ)</t>
    </r>
  </si>
  <si>
    <t>σ/2</t>
  </si>
  <si>
    <t>Alto</t>
  </si>
  <si>
    <t>2018*</t>
  </si>
  <si>
    <t>Acero naval</t>
  </si>
  <si>
    <t>Capacidad de bodega (m3)</t>
  </si>
  <si>
    <t>Valor de embarcación (MM US$)</t>
  </si>
  <si>
    <t>PMCE</t>
  </si>
  <si>
    <t xml:space="preserve">Medio </t>
  </si>
  <si>
    <t>Cuota promedio de capacidad de bodega</t>
  </si>
  <si>
    <t>Eficiencia (Capacidad de bodega utilizada)</t>
  </si>
  <si>
    <t>Precio de venta del recurso anchoveta (US$ / TM)</t>
  </si>
  <si>
    <t>MODELO DE COSTO DE OPORTUNIDAD</t>
  </si>
  <si>
    <t>Variables</t>
  </si>
  <si>
    <t>Descripción</t>
  </si>
  <si>
    <t>Tasa libre de riesgo</t>
  </si>
  <si>
    <t>YTM 10-year T. Bond (últimos 10 años)</t>
  </si>
  <si>
    <t>Prima de riesgo</t>
  </si>
  <si>
    <t>S&amp;P 500 promedio - 10-year T. Bond promedio (1928-2017)</t>
  </si>
  <si>
    <t>Beta desapalancado</t>
  </si>
  <si>
    <t>Lambda</t>
  </si>
  <si>
    <t>Riesgo país</t>
  </si>
  <si>
    <t>BCR</t>
  </si>
  <si>
    <t>Prima por tamaño</t>
  </si>
  <si>
    <t>Deuda</t>
  </si>
  <si>
    <t>Capital</t>
  </si>
  <si>
    <t>D/E</t>
  </si>
  <si>
    <t>Tasa impositiva + PTU</t>
  </si>
  <si>
    <t>Beta apalancado</t>
  </si>
  <si>
    <t>COK</t>
  </si>
  <si>
    <t>Tasa de interes de deuda</t>
  </si>
  <si>
    <t>Tasa libre de riesgo, calculado como el promedio de los últimos 10 años del retorno anual de la inversión en los Bonos del Tesoro Americano de los Estados Unidos a 10 años.</t>
  </si>
  <si>
    <t xml:space="preserve">Prima de riesgo, calculado como la diferencia histórica entre la tasa libre de riesgo y la tasa de rendimiento del mercado de valores, considerando para ello el promedio anual del rendimiento histórico del índice Standard and Poor´s 500 (S&amp;P 500). </t>
  </si>
  <si>
    <t>Beta desapalancado, estimado a partir de la revisión de investigaciones y consultoría.</t>
  </si>
  <si>
    <t>Lambda, refleja la volatilidad de rendimientos del mercado bursátil peruano en relación a la volatilidad del bono soberano peruano.</t>
  </si>
  <si>
    <t>Riesgo país, estimado a partir de los cálculos efectuados por el Banco Central de Reserva respecto a la diferencia entre los retornos de los bonos emitidos por el país emergente y el retorno de un bono libre de riesgo. Para ello se usa el Emerging Markets Bonds Index (EMBI) de Perú.</t>
  </si>
  <si>
    <t>Relación Deuda/Capital, hallado a partir de la información de SUNAT y la Encuesta Económica Anual (EEA).</t>
  </si>
  <si>
    <t>Tasa impositiva y PTU (porcentaje de reparto de utilidades), 29.5% y 10% respectivamente.</t>
  </si>
  <si>
    <t>Tasa de interés de deuda, calculado a partir de la tasa libre de riesgo, prima de riesgo y la prima por tamaño.</t>
  </si>
  <si>
    <t xml:space="preserve">Nota: </t>
  </si>
  <si>
    <t xml:space="preserve">- El cálculo de viajes se realiza dividiendo el nivel de desembarque entre la capacidad de bodega ajustada por eficiencia de las E/P tipo. </t>
  </si>
  <si>
    <t>Elaboración: PRODUCE- OEE</t>
  </si>
  <si>
    <t>Nota: (*) Precio de venta de anchoveta destinada al Consumo Humano Indirecto según la información de la Estadística Pesquera Mensual provista por las empresas del sector.</t>
  </si>
  <si>
    <t>Supuestos y Estimación del cálculo del Derecho de Pesca de anchoveta para CHI</t>
  </si>
  <si>
    <t>1. Marco Conceptual</t>
  </si>
  <si>
    <t>2. Construcción de Escenarios</t>
  </si>
  <si>
    <t>4. Estructura de Costos</t>
  </si>
  <si>
    <t>4.1 Costo de capital</t>
  </si>
  <si>
    <t xml:space="preserve">Metodología </t>
  </si>
  <si>
    <t>Estructura de Costos:</t>
  </si>
  <si>
    <t>Estimación del Costo de Capital:</t>
  </si>
  <si>
    <t>3.1. Actividad Extractiva</t>
  </si>
  <si>
    <t>Supuestos: Embarcación</t>
  </si>
  <si>
    <t>Supuestos: Actividad Extractiva</t>
  </si>
  <si>
    <t>Costo Fijo</t>
  </si>
  <si>
    <t xml:space="preserve">Costo Variable </t>
  </si>
  <si>
    <t xml:space="preserve">Costo semi-variable </t>
  </si>
  <si>
    <t>Costos Totales</t>
  </si>
  <si>
    <t>COSTOS E/P ACERO NAVAL (US$/TM)</t>
  </si>
  <si>
    <t>COSTOS E/P MADERA (US$/TM)</t>
  </si>
  <si>
    <t>Nota:</t>
  </si>
  <si>
    <t>Costo fijo flota: Costo fijo / Desembarque</t>
  </si>
  <si>
    <t>Costo Semi-variable flota: Costo semivariable * Número de viajes / Desembarque</t>
  </si>
  <si>
    <t>Costo de Oportunidad:</t>
  </si>
  <si>
    <t>5. Precio del recurso</t>
  </si>
  <si>
    <t>4.2. Costo de oportunidad (WACC)</t>
  </si>
  <si>
    <t>6. Cálculo del Derecho de Pesca</t>
  </si>
  <si>
    <t>3. Supuestos - Embarcaciones</t>
  </si>
  <si>
    <t>4.3. Costo totales</t>
  </si>
  <si>
    <t>Desembarque TM por embarcación</t>
  </si>
  <si>
    <t>Número de viajes por embarcación</t>
  </si>
  <si>
    <t>Captura promedio</t>
  </si>
  <si>
    <t>Costo Variable: Costo Variable por TM Desembarcada</t>
  </si>
  <si>
    <t>´- El cálculo de la capacidad de bodega de las embarcaciones se halla promediando la capacidad de bodega, ponderado por las descargas, de las embarcaciones que operaron en los últimos 4 años.</t>
  </si>
  <si>
    <t>´- El cálculo del PMCE de las embarcaciones se halla promediando el PMCE, ponderado por las descargas, de las embarcaciones cuya capacidad de bodega es aproximadamente 450 y 80 m3 respectivamente..</t>
  </si>
  <si>
    <r>
      <t xml:space="preserve">La renta económica del recurso estimada se refiere sólo a la actividad extractiva, por ello </t>
    </r>
    <r>
      <rPr>
        <b/>
        <sz val="11"/>
        <color rgb="FF000000"/>
        <rFont val="Calibri"/>
        <family val="2"/>
        <scheme val="minor"/>
      </rPr>
      <t>SÓLO SE CONSIDERAN LOS INGRESOS Y COSTOS DE LA EXTRACCIÓN DEL RECURSO</t>
    </r>
    <r>
      <rPr>
        <sz val="11"/>
        <color rgb="FF000000"/>
        <rFont val="Calibri"/>
        <family val="2"/>
        <scheme val="minor"/>
      </rPr>
      <t xml:space="preserve">. </t>
    </r>
    <r>
      <rPr>
        <u/>
        <sz val="11"/>
        <color rgb="FF000000"/>
        <rFont val="Calibri"/>
        <family val="2"/>
        <scheme val="minor"/>
      </rPr>
      <t>No se ha considerado las actividades de transformación para la estimación</t>
    </r>
    <r>
      <rPr>
        <sz val="11"/>
        <color rgb="FF000000"/>
        <rFont val="Calibri"/>
        <family val="2"/>
        <scheme val="minor"/>
      </rPr>
      <t>.</t>
    </r>
  </si>
  <si>
    <t>Costo de Capital</t>
  </si>
  <si>
    <t>Componentes</t>
  </si>
  <si>
    <t>Unidad</t>
  </si>
  <si>
    <t>Conbustible</t>
  </si>
  <si>
    <t>Lubricante para motores</t>
  </si>
  <si>
    <t>Víveres</t>
  </si>
  <si>
    <t>Mantenimiento correctivo aparejo</t>
  </si>
  <si>
    <t>Servicio por muelle</t>
  </si>
  <si>
    <t>TOTAL</t>
  </si>
  <si>
    <t>Supervisión de Descarga</t>
  </si>
  <si>
    <t>Tripulación / Bonificaciones</t>
  </si>
  <si>
    <t>Costo</t>
  </si>
  <si>
    <t>Lubricantes para sistema hidráulico</t>
  </si>
  <si>
    <t>Inversión en reposición CAPEX</t>
  </si>
  <si>
    <t>Varado de embarcación</t>
  </si>
  <si>
    <t>Arenado de embarcación</t>
  </si>
  <si>
    <t>Mantenimiento del casco</t>
  </si>
  <si>
    <t>Pintado de cubierta, obraviva y obra muerta</t>
  </si>
  <si>
    <t>Mantenimiento del motor</t>
  </si>
  <si>
    <t>Calibración o cambio de plancha</t>
  </si>
  <si>
    <t>Mantenimiento del sistema de propulsión</t>
  </si>
  <si>
    <t>Mantenimiento equipos de navegación u otros</t>
  </si>
  <si>
    <t>Mantenimiento del sistema eléctrico</t>
  </si>
  <si>
    <t>Mantenimiento del sistema hidraulico</t>
  </si>
  <si>
    <t>Mantenimiento predictivo de los aparejos</t>
  </si>
  <si>
    <t>Certificado nacional de prevención de hidrocarburos y aguas sucias</t>
  </si>
  <si>
    <t>Certificado de registro de radiobaliza</t>
  </si>
  <si>
    <t>Certificado de matricula de naves</t>
  </si>
  <si>
    <t>Certificado nacional de linea maxima de carga</t>
  </si>
  <si>
    <t>Certificado nacional de seguridad de equipos</t>
  </si>
  <si>
    <t>Certificado de compensación de compas</t>
  </si>
  <si>
    <t>Certificado del paquete de emergencia</t>
  </si>
  <si>
    <t>Certificado de balsas salvavidas</t>
  </si>
  <si>
    <t>Seguro de la embarcación</t>
  </si>
  <si>
    <t>Servicio de sistema Satelital</t>
  </si>
  <si>
    <t>Salario (maquinista, motorista, piloto, cocinero y patrón)</t>
  </si>
  <si>
    <t>Gastos administrativos, gestión de flota, seguridad, limpieza y uniformes</t>
  </si>
  <si>
    <t>Costos Semivariables</t>
  </si>
  <si>
    <t>Costos Variables</t>
  </si>
  <si>
    <t>Costos Fijos</t>
  </si>
  <si>
    <t>E/P ACERO</t>
  </si>
  <si>
    <t>E/P MADERA</t>
  </si>
  <si>
    <t>Combustible</t>
  </si>
  <si>
    <t>Tripulantes</t>
  </si>
  <si>
    <t>Lubricante para sistema hidráulico</t>
  </si>
  <si>
    <t>Inversión reposición de CAPEX</t>
  </si>
  <si>
    <t>Mantenimiento correctivo parejos</t>
  </si>
  <si>
    <t xml:space="preserve">Varado de embarcación </t>
  </si>
  <si>
    <t>Pintado de cubierta, obra viva y obra muerta</t>
  </si>
  <si>
    <t>Cambio de madera del casco</t>
  </si>
  <si>
    <t>Mantenimiento predictivo de aparejos</t>
  </si>
  <si>
    <t>Seguro de embarcación</t>
  </si>
  <si>
    <t>US$/ faena</t>
  </si>
  <si>
    <t>US$/Tm</t>
  </si>
  <si>
    <t>US$/Anual</t>
  </si>
  <si>
    <t>Certificado nacional de línea máxima de carga</t>
  </si>
  <si>
    <t>Fuente: Empresas Pesqueras, Armadores Pesqueros, PRODUCE</t>
  </si>
  <si>
    <t>Prima por tamaño, a partir de considerar si pertenecen a un país emergente, el tamaño relativo de la empresa y si cotizan en la bolsa de valores.</t>
  </si>
  <si>
    <t>N° Años</t>
  </si>
  <si>
    <t>Mill. Tm</t>
  </si>
  <si>
    <t>Renta Económica (USD/TM)</t>
  </si>
  <si>
    <t>Derecho Pesca (USD/TM)</t>
  </si>
  <si>
    <t>Renta Económica Total (USD)</t>
  </si>
  <si>
    <t>Derecho Pesca (USD)</t>
  </si>
  <si>
    <t>Derecho Pesca 
(% de FOB)</t>
  </si>
  <si>
    <t xml:space="preserve">Determinación del Derecho de Pesca </t>
  </si>
  <si>
    <t>Escalas Derechos de Pesca</t>
  </si>
  <si>
    <t xml:space="preserve">Menores o iguales a 3.1 millones de Tm descargadas </t>
  </si>
  <si>
    <t>0.27% del Valor FOB de Harina de Pescado</t>
  </si>
  <si>
    <t>Mayores a 3.1 millones de Tm descargadas y menores o iguales a 3.6 millones de Tm descargadas</t>
  </si>
  <si>
    <t>0.51% del Valor FOB de Harina de Pescado</t>
  </si>
  <si>
    <t>Mayores a 3.6 millones de Tm descargadas y menores o iguales a 4.0 millones de Tm descargadas</t>
  </si>
  <si>
    <t>0.75% del Valor FOB de Harina de Pescado</t>
  </si>
  <si>
    <t>Mayores a 4.0 millones de Tm descargadas</t>
  </si>
  <si>
    <t>0.98% del Valor FOB de Harina de Pescado</t>
  </si>
  <si>
    <t>Costo anual de Capital US$</t>
  </si>
  <si>
    <t>Valor residual (M US$)</t>
  </si>
  <si>
    <t>Años</t>
  </si>
  <si>
    <t>Nota(*) Ponderador 80% acero y 20% Madera</t>
  </si>
  <si>
    <t>Costo de Capital: Anualidad del Capital / TM Desembarcada</t>
  </si>
  <si>
    <t xml:space="preserve">Nota (*): Dada la renta económica, se expresa el posible valor del Derecho de Pesca por tonelada desembarcada como porcentaje del valor FOB de harina de pescado (1,500 US$ por tonelada en promedio) para cada escenario. El valor de la harina de pescado no interviene en el cálculo de la renta económica, sólo como referencia para expresar el valor del derecho y actualizarlo periódicamente.
</t>
  </si>
  <si>
    <t>Costos Operativos</t>
  </si>
  <si>
    <t>Precio promedio del recurso</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</si>
</sst>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_(* #,##0.00_);_(* \(#,##0.00\);_(* &quot;-&quot;??_);_(@_)"/>
    <numFmt numFmtId="165" formatCode="_-* #,##0.0_-;\-* #,##0.0_-;_-* &quot;-&quot;??_-;_-@_-"/>
    <numFmt numFmtId="166" formatCode="_-* #,##0_-;\-* #,##0_-;_-* &quot;-&quot;??_-;_-@_-"/>
    <numFmt numFmtId="167" formatCode="0.0"/>
    <numFmt numFmtId="168" formatCode="0.0%"/>
    <numFmt numFmtId="169" formatCode="#,##0.0"/>
    <numFmt numFmtId="170" formatCode="_-[$US$-3009]* #,##0.00_-;\-[$US$-3009]* #,##0.00_-;_-[$US$-3009]* &quot;-&quot;??_-;_-@_-"/>
    <numFmt numFmtId="171" formatCode="_-[$US$-3009]* #,##0_-;\-[$US$-3009]* #,##0_-;_-[$US$-3009]* &quot;-&quot;??_-;_-@_-"/>
    <numFmt numFmtId="172" formatCode="_-[$US$-3009]* #,##0.0_-;\-[$US$-3009]* #,##0.0_-;_-[$US$-3009]* &quot;-&quot;??_-;_-@_-"/>
    <numFmt numFmtId="173" formatCode="#,##0_ ;\-#,##0\ "/>
  </numFmts>
  <fonts count="3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2"/>
      <color theme="1"/>
      <name val="Calibri"/>
      <family val="2"/>
      <scheme val="minor"/>
    </font>
    <font>
      <sz val="8"/>
      <color theme="1"/>
      <name val="Calibri"/>
      <family val="2"/>
      <scheme val="minor"/>
    </font>
    <font>
      <b/>
      <sz val="11"/>
      <color theme="1"/>
      <name val="Calibri"/>
      <family val="2"/>
    </font>
    <font>
      <sz val="11"/>
      <color theme="1"/>
      <name val="Calibri"/>
      <family val="2"/>
    </font>
    <font>
      <sz val="11"/>
      <color rgb="FFFF0000"/>
      <name val="Calibri"/>
      <family val="2"/>
      <scheme val="minor"/>
    </font>
    <font>
      <i/>
      <sz val="11"/>
      <color theme="1"/>
      <name val="Calibri"/>
      <family val="2"/>
      <scheme val="minor"/>
    </font>
    <font>
      <b/>
      <i/>
      <sz val="11"/>
      <color theme="1"/>
      <name val="Calibri"/>
      <family val="2"/>
      <scheme val="minor"/>
    </font>
    <font>
      <sz val="9"/>
      <color rgb="FF000000"/>
      <name val="Calibri Light"/>
      <family val="2"/>
    </font>
    <font>
      <sz val="9"/>
      <color theme="1"/>
      <name val="Calibri Light"/>
      <family val="2"/>
      <scheme val="major"/>
    </font>
    <font>
      <b/>
      <sz val="14"/>
      <color theme="1"/>
      <name val="Calibri"/>
      <family val="2"/>
      <scheme val="minor"/>
    </font>
    <font>
      <b/>
      <sz val="16"/>
      <color theme="0"/>
      <name val="Calibri"/>
      <family val="2"/>
      <scheme val="minor"/>
    </font>
    <font>
      <b/>
      <sz val="11"/>
      <color theme="8"/>
      <name val="Calibri"/>
      <family val="2"/>
      <scheme val="minor"/>
    </font>
    <font>
      <b/>
      <sz val="12"/>
      <color theme="8"/>
      <name val="Calibri"/>
      <family val="2"/>
      <scheme val="minor"/>
    </font>
    <font>
      <b/>
      <sz val="14"/>
      <color theme="8"/>
      <name val="Calibri"/>
      <family val="2"/>
      <scheme val="minor"/>
    </font>
    <font>
      <b/>
      <sz val="14"/>
      <color theme="8"/>
      <name val="Calibri"/>
      <family val="2"/>
    </font>
    <font>
      <u/>
      <sz val="11"/>
      <color theme="1"/>
      <name val="Calibri"/>
      <family val="2"/>
      <scheme val="minor"/>
    </font>
    <font>
      <u/>
      <sz val="11"/>
      <color theme="10"/>
      <name val="Calibri"/>
      <family val="2"/>
      <scheme val="minor"/>
    </font>
    <font>
      <sz val="11"/>
      <color theme="0"/>
      <name val="Calibri"/>
      <family val="2"/>
      <scheme val="minor"/>
    </font>
    <font>
      <sz val="11"/>
      <color rgb="FF000000"/>
      <name val="Calibri"/>
      <family val="2"/>
      <scheme val="minor"/>
    </font>
    <font>
      <b/>
      <sz val="11"/>
      <color rgb="FF000000"/>
      <name val="Calibri"/>
      <family val="2"/>
      <scheme val="minor"/>
    </font>
    <font>
      <u/>
      <sz val="11"/>
      <color rgb="FF000000"/>
      <name val="Calibri"/>
      <family val="2"/>
      <scheme val="minor"/>
    </font>
    <font>
      <b/>
      <u/>
      <sz val="11"/>
      <color theme="8" tint="-0.249977111117893"/>
      <name val="Calibri"/>
      <family val="2"/>
      <scheme val="minor"/>
    </font>
    <font>
      <b/>
      <u/>
      <sz val="11"/>
      <color theme="1"/>
      <name val="Calibri"/>
      <family val="2"/>
      <scheme val="minor"/>
    </font>
    <font>
      <sz val="11"/>
      <name val="Calibri"/>
      <family val="2"/>
    </font>
    <font>
      <b/>
      <sz val="11"/>
      <name val="Calibri"/>
      <family val="2"/>
    </font>
    <font>
      <b/>
      <sz val="11"/>
      <name val="Calibri"/>
      <family val="2"/>
      <scheme val="minor"/>
    </font>
    <font>
      <b/>
      <sz val="11"/>
      <color theme="0"/>
      <name val="Calibri"/>
      <family val="2"/>
    </font>
  </fonts>
  <fills count="11">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rgb="FF0070C0"/>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4" tint="0.79998168889431442"/>
        <bgColor indexed="64"/>
      </patternFill>
    </fill>
    <fill>
      <patternFill patternType="solid">
        <fgColor theme="8" tint="-0.249977111117893"/>
        <bgColor rgb="FF000000"/>
      </patternFill>
    </fill>
    <fill>
      <patternFill patternType="solid">
        <fgColor theme="4" tint="0.79998168889431442"/>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cellStyleXfs>
  <cellXfs count="146">
    <xf numFmtId="0" fontId="0" fillId="0" borderId="0" xfId="0"/>
    <xf numFmtId="0" fontId="4" fillId="2" borderId="0" xfId="0" applyFont="1" applyFill="1"/>
    <xf numFmtId="0" fontId="4" fillId="2" borderId="1" xfId="0" applyFont="1" applyFill="1" applyBorder="1"/>
    <xf numFmtId="0" fontId="0" fillId="0" borderId="0" xfId="0" applyAlignment="1">
      <alignment vertical="center"/>
    </xf>
    <xf numFmtId="0" fontId="0" fillId="2" borderId="0" xfId="0" applyFill="1"/>
    <xf numFmtId="0" fontId="5" fillId="2" borderId="0" xfId="0" applyFont="1" applyFill="1"/>
    <xf numFmtId="0" fontId="7" fillId="2" borderId="0" xfId="0" applyFont="1" applyFill="1"/>
    <xf numFmtId="0" fontId="3" fillId="2" borderId="2" xfId="0" applyFont="1" applyFill="1" applyBorder="1" applyAlignment="1">
      <alignment horizontal="center"/>
    </xf>
    <xf numFmtId="167" fontId="0" fillId="2" borderId="2" xfId="0" applyNumberFormat="1" applyFill="1" applyBorder="1" applyAlignment="1">
      <alignment horizontal="center"/>
    </xf>
    <xf numFmtId="0" fontId="3" fillId="2" borderId="1" xfId="0" applyFont="1" applyFill="1" applyBorder="1" applyAlignment="1">
      <alignment horizontal="center"/>
    </xf>
    <xf numFmtId="167" fontId="0" fillId="2" borderId="1" xfId="0" applyNumberFormat="1" applyFill="1" applyBorder="1" applyAlignment="1">
      <alignment horizontal="center"/>
    </xf>
    <xf numFmtId="0" fontId="0" fillId="2" borderId="0" xfId="0" applyFill="1" applyAlignment="1">
      <alignment horizontal="center"/>
    </xf>
    <xf numFmtId="0" fontId="3" fillId="2" borderId="0" xfId="0" applyFont="1" applyFill="1"/>
    <xf numFmtId="0" fontId="3" fillId="2" borderId="4" xfId="0" applyFont="1" applyFill="1" applyBorder="1" applyAlignment="1">
      <alignment horizontal="center"/>
    </xf>
    <xf numFmtId="167" fontId="0" fillId="2" borderId="4" xfId="0" applyNumberFormat="1" applyFill="1" applyBorder="1" applyAlignment="1">
      <alignment horizontal="center"/>
    </xf>
    <xf numFmtId="0" fontId="9" fillId="0" borderId="0" xfId="0" applyFont="1"/>
    <xf numFmtId="0" fontId="9" fillId="2" borderId="0" xfId="0" applyFont="1" applyFill="1"/>
    <xf numFmtId="0" fontId="9" fillId="0" borderId="1" xfId="0" applyFont="1" applyBorder="1"/>
    <xf numFmtId="0" fontId="0" fillId="0" borderId="1" xfId="0" applyBorder="1"/>
    <xf numFmtId="0" fontId="0" fillId="0" borderId="0" xfId="0" applyAlignment="1">
      <alignment horizontal="center"/>
    </xf>
    <xf numFmtId="0" fontId="0" fillId="0" borderId="3" xfId="0" applyBorder="1"/>
    <xf numFmtId="168" fontId="0" fillId="2" borderId="3" xfId="2" applyNumberFormat="1" applyFont="1" applyFill="1" applyBorder="1" applyAlignment="1">
      <alignment horizontal="center"/>
    </xf>
    <xf numFmtId="0" fontId="11" fillId="0" borderId="3" xfId="0" applyFont="1" applyBorder="1"/>
    <xf numFmtId="0" fontId="0" fillId="0" borderId="2" xfId="0" applyBorder="1"/>
    <xf numFmtId="168" fontId="0" fillId="2" borderId="2" xfId="2" applyNumberFormat="1" applyFont="1" applyFill="1" applyBorder="1" applyAlignment="1">
      <alignment horizontal="center"/>
    </xf>
    <xf numFmtId="0" fontId="11" fillId="0" borderId="2" xfId="0" applyFont="1" applyBorder="1"/>
    <xf numFmtId="0" fontId="3" fillId="0" borderId="2" xfId="0" applyFont="1" applyBorder="1"/>
    <xf numFmtId="167" fontId="3" fillId="2" borderId="2" xfId="0" applyNumberFormat="1" applyFont="1" applyFill="1" applyBorder="1" applyAlignment="1">
      <alignment horizontal="center"/>
    </xf>
    <xf numFmtId="2" fontId="0" fillId="2" borderId="2" xfId="0" applyNumberFormat="1" applyFill="1" applyBorder="1" applyAlignment="1">
      <alignment horizontal="center"/>
    </xf>
    <xf numFmtId="0" fontId="11" fillId="0" borderId="4" xfId="0" applyFont="1" applyBorder="1"/>
    <xf numFmtId="43" fontId="0" fillId="0" borderId="0" xfId="3" applyFont="1"/>
    <xf numFmtId="0" fontId="0" fillId="0" borderId="8" xfId="0" applyBorder="1"/>
    <xf numFmtId="168" fontId="0" fillId="2" borderId="4" xfId="2" applyNumberFormat="1" applyFont="1" applyFill="1" applyBorder="1" applyAlignment="1">
      <alignment horizontal="center"/>
    </xf>
    <xf numFmtId="0" fontId="11" fillId="0" borderId="0" xfId="0" applyFont="1"/>
    <xf numFmtId="0" fontId="12" fillId="0" borderId="0" xfId="0" applyFont="1"/>
    <xf numFmtId="168" fontId="0" fillId="2" borderId="2" xfId="0" applyNumberFormat="1" applyFill="1" applyBorder="1" applyAlignment="1">
      <alignment horizontal="center"/>
    </xf>
    <xf numFmtId="0" fontId="0" fillId="0" borderId="4" xfId="0" applyBorder="1"/>
    <xf numFmtId="2" fontId="0" fillId="2" borderId="4" xfId="0" applyNumberFormat="1" applyFill="1" applyBorder="1" applyAlignment="1">
      <alignment horizontal="center"/>
    </xf>
    <xf numFmtId="168" fontId="0" fillId="2" borderId="0" xfId="0" applyNumberFormat="1" applyFill="1" applyAlignment="1">
      <alignment horizontal="center"/>
    </xf>
    <xf numFmtId="0" fontId="3" fillId="0" borderId="5" xfId="0" applyFont="1" applyBorder="1"/>
    <xf numFmtId="168" fontId="3" fillId="2" borderId="1" xfId="2" applyNumberFormat="1" applyFont="1" applyFill="1" applyBorder="1" applyAlignment="1">
      <alignment horizontal="center"/>
    </xf>
    <xf numFmtId="168" fontId="0" fillId="2" borderId="1" xfId="0" applyNumberFormat="1" applyFill="1" applyBorder="1" applyAlignment="1">
      <alignment horizontal="center"/>
    </xf>
    <xf numFmtId="168" fontId="10" fillId="0" borderId="0" xfId="0" applyNumberFormat="1" applyFont="1"/>
    <xf numFmtId="0" fontId="3" fillId="0" borderId="1" xfId="0" applyFont="1" applyBorder="1"/>
    <xf numFmtId="10" fontId="3" fillId="2" borderId="1" xfId="0" applyNumberFormat="1" applyFont="1" applyFill="1" applyBorder="1" applyAlignment="1">
      <alignment horizontal="center"/>
    </xf>
    <xf numFmtId="0" fontId="13" fillId="0" borderId="0" xfId="0" applyFont="1" applyAlignment="1">
      <alignment horizontal="left" vertical="center" readingOrder="1"/>
    </xf>
    <xf numFmtId="0" fontId="14" fillId="0" borderId="0" xfId="0" applyFont="1"/>
    <xf numFmtId="0" fontId="15" fillId="0" borderId="0" xfId="0" applyFont="1"/>
    <xf numFmtId="0" fontId="17" fillId="0" borderId="0" xfId="0" applyFont="1"/>
    <xf numFmtId="0" fontId="18" fillId="0" borderId="0" xfId="0" applyFont="1"/>
    <xf numFmtId="0" fontId="19" fillId="0" borderId="0" xfId="0" applyFont="1"/>
    <xf numFmtId="0" fontId="20" fillId="2" borderId="0" xfId="0" applyFont="1" applyFill="1"/>
    <xf numFmtId="0" fontId="18" fillId="2" borderId="0" xfId="0" applyFont="1" applyFill="1"/>
    <xf numFmtId="167" fontId="0" fillId="0" borderId="1" xfId="0" applyNumberFormat="1" applyBorder="1" applyAlignment="1">
      <alignment horizontal="center" vertical="center"/>
    </xf>
    <xf numFmtId="167" fontId="0" fillId="0" borderId="0" xfId="0" applyNumberFormat="1"/>
    <xf numFmtId="0" fontId="21" fillId="0" borderId="0" xfId="0" applyFont="1"/>
    <xf numFmtId="0" fontId="22" fillId="0" borderId="0" xfId="4"/>
    <xf numFmtId="0" fontId="22" fillId="0" borderId="0" xfId="4" applyAlignment="1">
      <alignment horizontal="left" indent="1"/>
    </xf>
    <xf numFmtId="0" fontId="22" fillId="0" borderId="0" xfId="4" applyAlignment="1">
      <alignment horizontal="left"/>
    </xf>
    <xf numFmtId="0" fontId="4" fillId="0" borderId="1" xfId="0" applyFont="1" applyBorder="1"/>
    <xf numFmtId="0" fontId="4" fillId="0" borderId="0" xfId="0" applyFont="1"/>
    <xf numFmtId="0" fontId="13" fillId="2" borderId="0" xfId="0" applyFont="1" applyFill="1" applyAlignment="1">
      <alignment horizontal="left" vertical="center" readingOrder="1"/>
    </xf>
    <xf numFmtId="166" fontId="4" fillId="2" borderId="0" xfId="1" applyNumberFormat="1" applyFont="1" applyFill="1"/>
    <xf numFmtId="0" fontId="4" fillId="0" borderId="0" xfId="0" applyFont="1" applyAlignment="1">
      <alignment horizontal="left"/>
    </xf>
    <xf numFmtId="0" fontId="2" fillId="4" borderId="1" xfId="0" applyFont="1" applyFill="1" applyBorder="1" applyAlignment="1">
      <alignment vertical="center"/>
    </xf>
    <xf numFmtId="170" fontId="3" fillId="2" borderId="1" xfId="0" applyNumberFormat="1" applyFont="1" applyFill="1" applyBorder="1" applyAlignment="1">
      <alignment horizontal="left" vertical="center"/>
    </xf>
    <xf numFmtId="0" fontId="3" fillId="2" borderId="0" xfId="0" applyFont="1" applyFill="1" applyAlignment="1">
      <alignment horizontal="left" vertical="center"/>
    </xf>
    <xf numFmtId="171" fontId="3" fillId="2" borderId="1" xfId="0" applyNumberFormat="1" applyFont="1" applyFill="1" applyBorder="1" applyAlignment="1">
      <alignment horizontal="left" vertical="center"/>
    </xf>
    <xf numFmtId="0" fontId="0" fillId="2" borderId="1" xfId="0" applyFill="1" applyBorder="1" applyAlignment="1">
      <alignment horizontal="left" vertical="center"/>
    </xf>
    <xf numFmtId="0" fontId="2" fillId="5" borderId="1" xfId="0" applyFont="1" applyFill="1" applyBorder="1" applyAlignment="1">
      <alignment vertical="center"/>
    </xf>
    <xf numFmtId="172" fontId="0" fillId="2" borderId="1" xfId="0" applyNumberFormat="1" applyFill="1" applyBorder="1" applyAlignment="1">
      <alignment horizontal="left" vertical="center"/>
    </xf>
    <xf numFmtId="171" fontId="3" fillId="2" borderId="0" xfId="0" applyNumberFormat="1" applyFont="1" applyFill="1" applyAlignment="1">
      <alignment horizontal="left" vertical="center"/>
    </xf>
    <xf numFmtId="0" fontId="2" fillId="4" borderId="1" xfId="0" applyFont="1" applyFill="1" applyBorder="1" applyAlignment="1">
      <alignment horizontal="center" vertical="center"/>
    </xf>
    <xf numFmtId="0" fontId="0" fillId="2" borderId="1" xfId="0" applyFill="1" applyBorder="1" applyAlignment="1">
      <alignment horizontal="center" vertical="center"/>
    </xf>
    <xf numFmtId="168" fontId="3" fillId="2" borderId="2" xfId="2" applyNumberFormat="1" applyFont="1" applyFill="1" applyBorder="1" applyAlignment="1">
      <alignment horizontal="center"/>
    </xf>
    <xf numFmtId="0" fontId="27" fillId="2" borderId="0" xfId="0" applyFont="1" applyFill="1"/>
    <xf numFmtId="0" fontId="2" fillId="6" borderId="5" xfId="0" applyFont="1" applyFill="1" applyBorder="1" applyAlignment="1">
      <alignment horizontal="center" vertical="center"/>
    </xf>
    <xf numFmtId="0" fontId="2" fillId="6" borderId="9" xfId="0" applyFont="1" applyFill="1" applyBorder="1" applyAlignment="1">
      <alignment horizontal="center" vertical="center"/>
    </xf>
    <xf numFmtId="0" fontId="2" fillId="6" borderId="9"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0" fillId="2" borderId="7" xfId="0" applyFill="1" applyBorder="1" applyAlignment="1">
      <alignment horizontal="center"/>
    </xf>
    <xf numFmtId="0" fontId="0" fillId="2" borderId="10" xfId="0" applyFill="1" applyBorder="1"/>
    <xf numFmtId="167" fontId="0" fillId="2" borderId="10" xfId="0" applyNumberFormat="1" applyFill="1" applyBorder="1" applyAlignment="1">
      <alignment horizontal="center"/>
    </xf>
    <xf numFmtId="166" fontId="0" fillId="2" borderId="3" xfId="0" applyNumberFormat="1" applyFill="1" applyBorder="1"/>
    <xf numFmtId="166" fontId="0" fillId="2" borderId="11" xfId="0" applyNumberFormat="1" applyFill="1" applyBorder="1" applyAlignment="1">
      <alignment horizontal="center"/>
    </xf>
    <xf numFmtId="167" fontId="0" fillId="2" borderId="0" xfId="0" applyNumberFormat="1" applyFill="1" applyAlignment="1">
      <alignment horizontal="center"/>
    </xf>
    <xf numFmtId="166" fontId="0" fillId="2" borderId="2" xfId="0" applyNumberFormat="1" applyFill="1" applyBorder="1"/>
    <xf numFmtId="166" fontId="0" fillId="2" borderId="8" xfId="3" applyNumberFormat="1" applyFont="1" applyFill="1" applyBorder="1" applyAlignment="1">
      <alignment horizontal="center"/>
    </xf>
    <xf numFmtId="0" fontId="0" fillId="2" borderId="12" xfId="0" applyFill="1" applyBorder="1"/>
    <xf numFmtId="167" fontId="0" fillId="2" borderId="12" xfId="0" applyNumberFormat="1" applyFill="1" applyBorder="1" applyAlignment="1">
      <alignment horizontal="center"/>
    </xf>
    <xf numFmtId="166" fontId="0" fillId="2" borderId="4" xfId="0" applyNumberFormat="1" applyFill="1" applyBorder="1"/>
    <xf numFmtId="0" fontId="28" fillId="2" borderId="0" xfId="0" applyFont="1" applyFill="1"/>
    <xf numFmtId="10" fontId="0" fillId="2" borderId="0" xfId="0" applyNumberFormat="1" applyFill="1"/>
    <xf numFmtId="0" fontId="31" fillId="2" borderId="1" xfId="0" applyFont="1" applyFill="1" applyBorder="1"/>
    <xf numFmtId="167" fontId="0" fillId="0" borderId="0" xfId="0" applyNumberFormat="1" applyAlignment="1">
      <alignment horizontal="center" vertical="center"/>
    </xf>
    <xf numFmtId="0" fontId="2" fillId="7" borderId="1" xfId="0" applyFont="1" applyFill="1" applyBorder="1"/>
    <xf numFmtId="0" fontId="2" fillId="7" borderId="1" xfId="0" applyFont="1" applyFill="1" applyBorder="1" applyAlignment="1">
      <alignment horizontal="center"/>
    </xf>
    <xf numFmtId="0" fontId="2" fillId="7" borderId="6" xfId="0" applyFont="1" applyFill="1" applyBorder="1" applyAlignment="1">
      <alignment horizontal="center"/>
    </xf>
    <xf numFmtId="10" fontId="4" fillId="8" borderId="1" xfId="0" applyNumberFormat="1" applyFont="1" applyFill="1" applyBorder="1"/>
    <xf numFmtId="165" fontId="4" fillId="8" borderId="1" xfId="1" applyNumberFormat="1" applyFont="1" applyFill="1" applyBorder="1"/>
    <xf numFmtId="0" fontId="4" fillId="8" borderId="1" xfId="0" applyFont="1" applyFill="1" applyBorder="1"/>
    <xf numFmtId="166" fontId="4" fillId="8" borderId="1" xfId="1" applyNumberFormat="1" applyFont="1" applyFill="1" applyBorder="1"/>
    <xf numFmtId="167" fontId="4" fillId="8" borderId="1" xfId="0" applyNumberFormat="1" applyFont="1" applyFill="1" applyBorder="1" applyAlignment="1">
      <alignment horizontal="center"/>
    </xf>
    <xf numFmtId="9" fontId="4" fillId="8" borderId="1" xfId="2" applyFont="1" applyFill="1" applyBorder="1" applyAlignment="1">
      <alignment horizontal="center"/>
    </xf>
    <xf numFmtId="3" fontId="4" fillId="8" borderId="1" xfId="0" applyNumberFormat="1" applyFont="1" applyFill="1" applyBorder="1" applyAlignment="1">
      <alignment horizontal="center"/>
    </xf>
    <xf numFmtId="0" fontId="2" fillId="7" borderId="1" xfId="0" applyFont="1" applyFill="1" applyBorder="1" applyAlignment="1">
      <alignment horizontal="center" vertical="center"/>
    </xf>
    <xf numFmtId="0" fontId="0" fillId="0" borderId="1" xfId="0"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0" fillId="0" borderId="1" xfId="0" applyBorder="1" applyAlignment="1">
      <alignment horizontal="left" vertical="center"/>
    </xf>
    <xf numFmtId="1" fontId="0" fillId="8" borderId="1" xfId="0" applyNumberFormat="1" applyFill="1" applyBorder="1" applyAlignment="1">
      <alignment horizontal="center" vertical="center"/>
    </xf>
    <xf numFmtId="10" fontId="0" fillId="2" borderId="3" xfId="2" applyNumberFormat="1" applyFont="1" applyFill="1" applyBorder="1" applyAlignment="1">
      <alignment horizontal="center"/>
    </xf>
    <xf numFmtId="10" fontId="0" fillId="2" borderId="2" xfId="2" applyNumberFormat="1" applyFont="1" applyFill="1" applyBorder="1" applyAlignment="1">
      <alignment horizontal="center"/>
    </xf>
    <xf numFmtId="10" fontId="0" fillId="2" borderId="4" xfId="2" applyNumberFormat="1" applyFont="1" applyFill="1" applyBorder="1" applyAlignment="1">
      <alignment horizontal="center"/>
    </xf>
    <xf numFmtId="173" fontId="0" fillId="2" borderId="3" xfId="0" applyNumberFormat="1" applyFill="1" applyBorder="1"/>
    <xf numFmtId="0" fontId="3" fillId="0" borderId="1" xfId="0" applyFont="1" applyBorder="1" applyAlignment="1">
      <alignment horizontal="center" vertical="center"/>
    </xf>
    <xf numFmtId="167" fontId="3" fillId="0" borderId="1" xfId="0" applyNumberFormat="1" applyFont="1" applyBorder="1" applyAlignment="1">
      <alignment horizontal="center" vertical="center"/>
    </xf>
    <xf numFmtId="0" fontId="2" fillId="7" borderId="6" xfId="0" applyFont="1" applyFill="1" applyBorder="1" applyAlignment="1">
      <alignment horizontal="center" vertical="center"/>
    </xf>
    <xf numFmtId="0" fontId="0" fillId="0" borderId="0" xfId="0" applyFont="1" applyAlignment="1">
      <alignment vertical="center"/>
    </xf>
    <xf numFmtId="0" fontId="16" fillId="3" borderId="0" xfId="0" applyFont="1" applyFill="1" applyAlignment="1">
      <alignment horizontal="center"/>
    </xf>
    <xf numFmtId="0" fontId="24" fillId="0" borderId="0" xfId="0" applyFont="1" applyAlignment="1">
      <alignment horizontal="left" vertical="center" wrapText="1" readingOrder="1"/>
    </xf>
    <xf numFmtId="0" fontId="6" fillId="2" borderId="0" xfId="0" applyFont="1" applyFill="1" applyAlignment="1">
      <alignment horizontal="left" vertical="center" wrapText="1"/>
    </xf>
    <xf numFmtId="0" fontId="2" fillId="7" borderId="1" xfId="0" applyFont="1" applyFill="1" applyBorder="1" applyAlignment="1">
      <alignment horizontal="center"/>
    </xf>
    <xf numFmtId="10" fontId="29" fillId="10" borderId="5" xfId="2" applyNumberFormat="1" applyFont="1" applyFill="1" applyBorder="1" applyAlignment="1">
      <alignment horizontal="center"/>
    </xf>
    <xf numFmtId="10" fontId="29" fillId="10" borderId="9" xfId="2" applyNumberFormat="1" applyFont="1" applyFill="1" applyBorder="1" applyAlignment="1">
      <alignment horizontal="center"/>
    </xf>
    <xf numFmtId="10" fontId="29" fillId="10" borderId="6" xfId="2" applyNumberFormat="1" applyFont="1" applyFill="1" applyBorder="1" applyAlignment="1">
      <alignment horizontal="center"/>
    </xf>
    <xf numFmtId="0" fontId="32" fillId="9" borderId="1" xfId="0" applyFont="1" applyFill="1" applyBorder="1" applyAlignment="1">
      <alignment horizontal="center"/>
    </xf>
    <xf numFmtId="0" fontId="29" fillId="10" borderId="1" xfId="0" applyFont="1" applyFill="1" applyBorder="1" applyAlignment="1">
      <alignment horizontal="center"/>
    </xf>
    <xf numFmtId="0" fontId="29" fillId="10" borderId="5" xfId="0" applyFont="1" applyFill="1" applyBorder="1" applyAlignment="1">
      <alignment horizontal="center"/>
    </xf>
    <xf numFmtId="0" fontId="29" fillId="10" borderId="9" xfId="0" applyFont="1" applyFill="1" applyBorder="1" applyAlignment="1">
      <alignment horizontal="center"/>
    </xf>
    <xf numFmtId="0" fontId="29" fillId="10" borderId="6" xfId="0" applyFont="1" applyFill="1" applyBorder="1" applyAlignment="1">
      <alignment horizontal="center"/>
    </xf>
    <xf numFmtId="169" fontId="30" fillId="10" borderId="5" xfId="0" applyNumberFormat="1" applyFont="1" applyFill="1" applyBorder="1" applyAlignment="1">
      <alignment horizontal="center"/>
    </xf>
    <xf numFmtId="169" fontId="30" fillId="10" borderId="9" xfId="0" applyNumberFormat="1" applyFont="1" applyFill="1" applyBorder="1" applyAlignment="1">
      <alignment horizontal="center"/>
    </xf>
    <xf numFmtId="169" fontId="30" fillId="10" borderId="6" xfId="0" applyNumberFormat="1" applyFont="1" applyFill="1" applyBorder="1" applyAlignment="1">
      <alignment horizontal="center"/>
    </xf>
    <xf numFmtId="10" fontId="4" fillId="8" borderId="1" xfId="2" applyNumberFormat="1" applyFont="1" applyFill="1" applyBorder="1" applyAlignment="1">
      <alignment horizontal="center"/>
    </xf>
    <xf numFmtId="10" fontId="4" fillId="8" borderId="5" xfId="2" applyNumberFormat="1" applyFont="1" applyFill="1" applyBorder="1" applyAlignment="1">
      <alignment horizontal="center"/>
    </xf>
    <xf numFmtId="10" fontId="4" fillId="8" borderId="9" xfId="2" applyNumberFormat="1" applyFont="1" applyFill="1" applyBorder="1" applyAlignment="1">
      <alignment horizontal="center"/>
    </xf>
    <xf numFmtId="10" fontId="4" fillId="8" borderId="6" xfId="2" applyNumberFormat="1" applyFont="1" applyFill="1" applyBorder="1" applyAlignment="1">
      <alignment horizontal="center"/>
    </xf>
    <xf numFmtId="0" fontId="3" fillId="0" borderId="5" xfId="0" applyFont="1" applyBorder="1" applyAlignment="1">
      <alignment horizontal="center"/>
    </xf>
    <xf numFmtId="0" fontId="3" fillId="0" borderId="9" xfId="0" applyFont="1" applyBorder="1" applyAlignment="1">
      <alignment horizontal="center"/>
    </xf>
    <xf numFmtId="0" fontId="3" fillId="0" borderId="6" xfId="0" applyFont="1" applyBorder="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23" fillId="6" borderId="1" xfId="0" applyFont="1" applyFill="1" applyBorder="1" applyAlignment="1">
      <alignment horizontal="left" vertical="center" wrapText="1"/>
    </xf>
    <xf numFmtId="0" fontId="0" fillId="2" borderId="1" xfId="0" applyFill="1" applyBorder="1" applyAlignment="1">
      <alignment horizontal="center" vertical="center" wrapText="1"/>
    </xf>
    <xf numFmtId="0" fontId="14" fillId="2" borderId="0" xfId="0" applyFont="1" applyFill="1" applyAlignment="1">
      <alignment horizontal="left" wrapText="1"/>
    </xf>
  </cellXfs>
  <cellStyles count="5">
    <cellStyle name="Hipervínculo" xfId="4" builtinId="8"/>
    <cellStyle name="Millares" xfId="1" builtinId="3"/>
    <cellStyle name="Millares 2" xf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108857</xdr:rowOff>
    </xdr:from>
    <xdr:to>
      <xdr:col>12</xdr:col>
      <xdr:colOff>620666</xdr:colOff>
      <xdr:row>6</xdr:row>
      <xdr:rowOff>13607</xdr:rowOff>
    </xdr:to>
    <xdr:sp macro="" textlink="">
      <xdr:nvSpPr>
        <xdr:cNvPr id="2" name="CuadroTexto 9">
          <a:extLst>
            <a:ext uri="{FF2B5EF4-FFF2-40B4-BE49-F238E27FC236}">
              <a16:creationId xmlns:a16="http://schemas.microsoft.com/office/drawing/2014/main" xmlns="" id="{00000000-0008-0000-0100-000002000000}"/>
            </a:ext>
          </a:extLst>
        </xdr:cNvPr>
        <xdr:cNvSpPr txBox="1"/>
      </xdr:nvSpPr>
      <xdr:spPr>
        <a:xfrm>
          <a:off x="762000" y="108857"/>
          <a:ext cx="9002666" cy="1047750"/>
        </a:xfrm>
        <a:prstGeom prst="rect">
          <a:avLst/>
        </a:prstGeom>
        <a:noFill/>
      </xdr:spPr>
      <xdr:txBody>
        <a:bodyPr wrap="square" rtlCol="0">
          <a:noAutofit/>
        </a:bodyPr>
        <a:lstStyle>
          <a:defPPr>
            <a:defRPr lang="es-PE"/>
          </a:defPPr>
          <a:lvl1pPr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just">
            <a:spcBef>
              <a:spcPts val="600"/>
            </a:spcBef>
            <a:spcAft>
              <a:spcPts val="600"/>
            </a:spcAft>
          </a:pPr>
          <a:r>
            <a:rPr lang="es-PE" sz="1400" b="1"/>
            <a:t>Renta económica (RE)</a:t>
          </a:r>
        </a:p>
        <a:p>
          <a:pPr algn="just">
            <a:spcBef>
              <a:spcPts val="600"/>
            </a:spcBef>
            <a:spcAft>
              <a:spcPts val="600"/>
            </a:spcAft>
          </a:pPr>
          <a:r>
            <a:rPr lang="es-PE" sz="1200"/>
            <a:t>Diferencia entre los ingresos y los costos totales de una actividad, donde todos los factores de producción se costean utilizando su costo de oportunidad, incluyendo el costo de oportunidad del capital (o del financiamiento de la inversión, medido como el retorno que requieren los inversionistas, ya sea para el capital propio (accionistas o propietarios) o mediante capital de deuda por créditos de financistas externos a la empresa).</a:t>
          </a:r>
        </a:p>
      </xdr:txBody>
    </xdr:sp>
    <xdr:clientData/>
  </xdr:twoCellAnchor>
  <xdr:twoCellAnchor>
    <xdr:from>
      <xdr:col>1</xdr:col>
      <xdr:colOff>0</xdr:colOff>
      <xdr:row>7</xdr:row>
      <xdr:rowOff>0</xdr:rowOff>
    </xdr:from>
    <xdr:to>
      <xdr:col>6</xdr:col>
      <xdr:colOff>744909</xdr:colOff>
      <xdr:row>21</xdr:row>
      <xdr:rowOff>166785</xdr:rowOff>
    </xdr:to>
    <xdr:grpSp>
      <xdr:nvGrpSpPr>
        <xdr:cNvPr id="3" name="Grupo 2">
          <a:extLst>
            <a:ext uri="{FF2B5EF4-FFF2-40B4-BE49-F238E27FC236}">
              <a16:creationId xmlns:a16="http://schemas.microsoft.com/office/drawing/2014/main" xmlns="" id="{00000000-0008-0000-0100-000003000000}"/>
            </a:ext>
          </a:extLst>
        </xdr:cNvPr>
        <xdr:cNvGrpSpPr/>
      </xdr:nvGrpSpPr>
      <xdr:grpSpPr>
        <a:xfrm>
          <a:off x="762000" y="1333500"/>
          <a:ext cx="4554909" cy="2833785"/>
          <a:chOff x="1145136" y="3250821"/>
          <a:chExt cx="4554909" cy="2833785"/>
        </a:xfrm>
      </xdr:grpSpPr>
      <xdr:sp macro="" textlink="">
        <xdr:nvSpPr>
          <xdr:cNvPr id="4" name="Rectángulo redondeado 3">
            <a:extLst>
              <a:ext uri="{FF2B5EF4-FFF2-40B4-BE49-F238E27FC236}">
                <a16:creationId xmlns:a16="http://schemas.microsoft.com/office/drawing/2014/main" xmlns="" id="{00000000-0008-0000-0100-000004000000}"/>
              </a:ext>
            </a:extLst>
          </xdr:cNvPr>
          <xdr:cNvSpPr/>
        </xdr:nvSpPr>
        <xdr:spPr>
          <a:xfrm>
            <a:off x="1145136" y="3250821"/>
            <a:ext cx="1512606" cy="2833785"/>
          </a:xfrm>
          <a:prstGeom prst="roundRect">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PE"/>
            </a:defPPr>
            <a:lvl1pPr algn="l" rtl="0" eaLnBrk="0" fontAlgn="base" hangingPunct="0">
              <a:spcBef>
                <a:spcPct val="0"/>
              </a:spcBef>
              <a:spcAft>
                <a:spcPct val="0"/>
              </a:spcAft>
              <a:defRPr kern="1200">
                <a:solidFill>
                  <a:schemeClr val="lt1"/>
                </a:solidFill>
                <a:latin typeface="+mn-lt"/>
                <a:ea typeface="+mn-ea"/>
                <a:cs typeface="+mn-cs"/>
              </a:defRPr>
            </a:lvl1pPr>
            <a:lvl2pPr marL="457200" algn="l" rtl="0" eaLnBrk="0" fontAlgn="base" hangingPunct="0">
              <a:spcBef>
                <a:spcPct val="0"/>
              </a:spcBef>
              <a:spcAft>
                <a:spcPct val="0"/>
              </a:spcAft>
              <a:defRPr kern="1200">
                <a:solidFill>
                  <a:schemeClr val="lt1"/>
                </a:solidFill>
                <a:latin typeface="+mn-lt"/>
                <a:ea typeface="+mn-ea"/>
                <a:cs typeface="+mn-cs"/>
              </a:defRPr>
            </a:lvl2pPr>
            <a:lvl3pPr marL="914400" algn="l" rtl="0" eaLnBrk="0" fontAlgn="base" hangingPunct="0">
              <a:spcBef>
                <a:spcPct val="0"/>
              </a:spcBef>
              <a:spcAft>
                <a:spcPct val="0"/>
              </a:spcAft>
              <a:defRPr kern="1200">
                <a:solidFill>
                  <a:schemeClr val="lt1"/>
                </a:solidFill>
                <a:latin typeface="+mn-lt"/>
                <a:ea typeface="+mn-ea"/>
                <a:cs typeface="+mn-cs"/>
              </a:defRPr>
            </a:lvl3pPr>
            <a:lvl4pPr marL="1371600" algn="l" rtl="0" eaLnBrk="0" fontAlgn="base" hangingPunct="0">
              <a:spcBef>
                <a:spcPct val="0"/>
              </a:spcBef>
              <a:spcAft>
                <a:spcPct val="0"/>
              </a:spcAft>
              <a:defRPr kern="1200">
                <a:solidFill>
                  <a:schemeClr val="lt1"/>
                </a:solidFill>
                <a:latin typeface="+mn-lt"/>
                <a:ea typeface="+mn-ea"/>
                <a:cs typeface="+mn-cs"/>
              </a:defRPr>
            </a:lvl4pPr>
            <a:lvl5pPr marL="1828800" algn="l"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r>
              <a:rPr lang="es-PE" sz="1200" b="1"/>
              <a:t>Ingresos Totales</a:t>
            </a:r>
          </a:p>
        </xdr:txBody>
      </xdr:sp>
      <xdr:sp macro="" textlink="">
        <xdr:nvSpPr>
          <xdr:cNvPr id="5" name="Rectángulo redondeado 4">
            <a:extLst>
              <a:ext uri="{FF2B5EF4-FFF2-40B4-BE49-F238E27FC236}">
                <a16:creationId xmlns:a16="http://schemas.microsoft.com/office/drawing/2014/main" xmlns="" id="{00000000-0008-0000-0100-000005000000}"/>
              </a:ext>
            </a:extLst>
          </xdr:cNvPr>
          <xdr:cNvSpPr/>
        </xdr:nvSpPr>
        <xdr:spPr>
          <a:xfrm>
            <a:off x="3591994" y="3250821"/>
            <a:ext cx="2108051" cy="663153"/>
          </a:xfrm>
          <a:prstGeom prst="round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PE"/>
            </a:defPPr>
            <a:lvl1pPr algn="l" rtl="0" eaLnBrk="0" fontAlgn="base" hangingPunct="0">
              <a:spcBef>
                <a:spcPct val="0"/>
              </a:spcBef>
              <a:spcAft>
                <a:spcPct val="0"/>
              </a:spcAft>
              <a:defRPr kern="1200">
                <a:solidFill>
                  <a:schemeClr val="lt1"/>
                </a:solidFill>
                <a:latin typeface="+mn-lt"/>
                <a:ea typeface="+mn-ea"/>
                <a:cs typeface="+mn-cs"/>
              </a:defRPr>
            </a:lvl1pPr>
            <a:lvl2pPr marL="457200" algn="l" rtl="0" eaLnBrk="0" fontAlgn="base" hangingPunct="0">
              <a:spcBef>
                <a:spcPct val="0"/>
              </a:spcBef>
              <a:spcAft>
                <a:spcPct val="0"/>
              </a:spcAft>
              <a:defRPr kern="1200">
                <a:solidFill>
                  <a:schemeClr val="lt1"/>
                </a:solidFill>
                <a:latin typeface="+mn-lt"/>
                <a:ea typeface="+mn-ea"/>
                <a:cs typeface="+mn-cs"/>
              </a:defRPr>
            </a:lvl2pPr>
            <a:lvl3pPr marL="914400" algn="l" rtl="0" eaLnBrk="0" fontAlgn="base" hangingPunct="0">
              <a:spcBef>
                <a:spcPct val="0"/>
              </a:spcBef>
              <a:spcAft>
                <a:spcPct val="0"/>
              </a:spcAft>
              <a:defRPr kern="1200">
                <a:solidFill>
                  <a:schemeClr val="lt1"/>
                </a:solidFill>
                <a:latin typeface="+mn-lt"/>
                <a:ea typeface="+mn-ea"/>
                <a:cs typeface="+mn-cs"/>
              </a:defRPr>
            </a:lvl3pPr>
            <a:lvl4pPr marL="1371600" algn="l" rtl="0" eaLnBrk="0" fontAlgn="base" hangingPunct="0">
              <a:spcBef>
                <a:spcPct val="0"/>
              </a:spcBef>
              <a:spcAft>
                <a:spcPct val="0"/>
              </a:spcAft>
              <a:defRPr kern="1200">
                <a:solidFill>
                  <a:schemeClr val="lt1"/>
                </a:solidFill>
                <a:latin typeface="+mn-lt"/>
                <a:ea typeface="+mn-ea"/>
                <a:cs typeface="+mn-cs"/>
              </a:defRPr>
            </a:lvl4pPr>
            <a:lvl5pPr marL="1828800" algn="l"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r>
              <a:rPr lang="es-PE" sz="1200" b="1">
                <a:solidFill>
                  <a:sysClr val="windowText" lastClr="000000"/>
                </a:solidFill>
              </a:rPr>
              <a:t>Costos de Operación y Mantenimiento</a:t>
            </a:r>
          </a:p>
        </xdr:txBody>
      </xdr:sp>
      <xdr:sp macro="" textlink="">
        <xdr:nvSpPr>
          <xdr:cNvPr id="6" name="Rectángulo redondeado 5">
            <a:extLst>
              <a:ext uri="{FF2B5EF4-FFF2-40B4-BE49-F238E27FC236}">
                <a16:creationId xmlns:a16="http://schemas.microsoft.com/office/drawing/2014/main" xmlns="" id="{00000000-0008-0000-0100-000006000000}"/>
              </a:ext>
            </a:extLst>
          </xdr:cNvPr>
          <xdr:cNvSpPr/>
        </xdr:nvSpPr>
        <xdr:spPr>
          <a:xfrm>
            <a:off x="3591992" y="4144711"/>
            <a:ext cx="2108053" cy="1230594"/>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PE"/>
            </a:defPPr>
            <a:lvl1pPr algn="l" rtl="0" eaLnBrk="0" fontAlgn="base" hangingPunct="0">
              <a:spcBef>
                <a:spcPct val="0"/>
              </a:spcBef>
              <a:spcAft>
                <a:spcPct val="0"/>
              </a:spcAft>
              <a:defRPr kern="1200">
                <a:solidFill>
                  <a:schemeClr val="lt1"/>
                </a:solidFill>
                <a:latin typeface="+mn-lt"/>
                <a:ea typeface="+mn-ea"/>
                <a:cs typeface="+mn-cs"/>
              </a:defRPr>
            </a:lvl1pPr>
            <a:lvl2pPr marL="457200" algn="l" rtl="0" eaLnBrk="0" fontAlgn="base" hangingPunct="0">
              <a:spcBef>
                <a:spcPct val="0"/>
              </a:spcBef>
              <a:spcAft>
                <a:spcPct val="0"/>
              </a:spcAft>
              <a:defRPr kern="1200">
                <a:solidFill>
                  <a:schemeClr val="lt1"/>
                </a:solidFill>
                <a:latin typeface="+mn-lt"/>
                <a:ea typeface="+mn-ea"/>
                <a:cs typeface="+mn-cs"/>
              </a:defRPr>
            </a:lvl2pPr>
            <a:lvl3pPr marL="914400" algn="l" rtl="0" eaLnBrk="0" fontAlgn="base" hangingPunct="0">
              <a:spcBef>
                <a:spcPct val="0"/>
              </a:spcBef>
              <a:spcAft>
                <a:spcPct val="0"/>
              </a:spcAft>
              <a:defRPr kern="1200">
                <a:solidFill>
                  <a:schemeClr val="lt1"/>
                </a:solidFill>
                <a:latin typeface="+mn-lt"/>
                <a:ea typeface="+mn-ea"/>
                <a:cs typeface="+mn-cs"/>
              </a:defRPr>
            </a:lvl3pPr>
            <a:lvl4pPr marL="1371600" algn="l" rtl="0" eaLnBrk="0" fontAlgn="base" hangingPunct="0">
              <a:spcBef>
                <a:spcPct val="0"/>
              </a:spcBef>
              <a:spcAft>
                <a:spcPct val="0"/>
              </a:spcAft>
              <a:defRPr kern="1200">
                <a:solidFill>
                  <a:schemeClr val="lt1"/>
                </a:solidFill>
                <a:latin typeface="+mn-lt"/>
                <a:ea typeface="+mn-ea"/>
                <a:cs typeface="+mn-cs"/>
              </a:defRPr>
            </a:lvl4pPr>
            <a:lvl5pPr marL="1828800" algn="l"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r>
              <a:rPr lang="es-PE" sz="1200" b="1">
                <a:solidFill>
                  <a:sysClr val="windowText" lastClr="000000"/>
                </a:solidFill>
              </a:rPr>
              <a:t>Costos de Capital: Costo de Oportunidad del Capital incluyendo</a:t>
            </a:r>
            <a:r>
              <a:rPr lang="es-PE" sz="1200" b="1" baseline="0">
                <a:solidFill>
                  <a:sysClr val="windowText" lastClr="000000"/>
                </a:solidFill>
              </a:rPr>
              <a:t> la recuperación de capital</a:t>
            </a:r>
            <a:endParaRPr lang="es-PE" sz="1200" b="1">
              <a:solidFill>
                <a:sysClr val="windowText" lastClr="000000"/>
              </a:solidFill>
            </a:endParaRPr>
          </a:p>
        </xdr:txBody>
      </xdr:sp>
      <xdr:sp macro="" textlink="">
        <xdr:nvSpPr>
          <xdr:cNvPr id="7" name="Rectángulo redondeado 6">
            <a:extLst>
              <a:ext uri="{FF2B5EF4-FFF2-40B4-BE49-F238E27FC236}">
                <a16:creationId xmlns:a16="http://schemas.microsoft.com/office/drawing/2014/main" xmlns="" id="{00000000-0008-0000-0100-000007000000}"/>
              </a:ext>
            </a:extLst>
          </xdr:cNvPr>
          <xdr:cNvSpPr/>
        </xdr:nvSpPr>
        <xdr:spPr>
          <a:xfrm>
            <a:off x="3591993" y="5584452"/>
            <a:ext cx="2108052" cy="500154"/>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PE"/>
            </a:defPPr>
            <a:lvl1pPr algn="l" rtl="0" eaLnBrk="0" fontAlgn="base" hangingPunct="0">
              <a:spcBef>
                <a:spcPct val="0"/>
              </a:spcBef>
              <a:spcAft>
                <a:spcPct val="0"/>
              </a:spcAft>
              <a:defRPr kern="1200">
                <a:solidFill>
                  <a:schemeClr val="lt1"/>
                </a:solidFill>
                <a:latin typeface="+mn-lt"/>
                <a:ea typeface="+mn-ea"/>
                <a:cs typeface="+mn-cs"/>
              </a:defRPr>
            </a:lvl1pPr>
            <a:lvl2pPr marL="457200" algn="l" rtl="0" eaLnBrk="0" fontAlgn="base" hangingPunct="0">
              <a:spcBef>
                <a:spcPct val="0"/>
              </a:spcBef>
              <a:spcAft>
                <a:spcPct val="0"/>
              </a:spcAft>
              <a:defRPr kern="1200">
                <a:solidFill>
                  <a:schemeClr val="lt1"/>
                </a:solidFill>
                <a:latin typeface="+mn-lt"/>
                <a:ea typeface="+mn-ea"/>
                <a:cs typeface="+mn-cs"/>
              </a:defRPr>
            </a:lvl2pPr>
            <a:lvl3pPr marL="914400" algn="l" rtl="0" eaLnBrk="0" fontAlgn="base" hangingPunct="0">
              <a:spcBef>
                <a:spcPct val="0"/>
              </a:spcBef>
              <a:spcAft>
                <a:spcPct val="0"/>
              </a:spcAft>
              <a:defRPr kern="1200">
                <a:solidFill>
                  <a:schemeClr val="lt1"/>
                </a:solidFill>
                <a:latin typeface="+mn-lt"/>
                <a:ea typeface="+mn-ea"/>
                <a:cs typeface="+mn-cs"/>
              </a:defRPr>
            </a:lvl3pPr>
            <a:lvl4pPr marL="1371600" algn="l" rtl="0" eaLnBrk="0" fontAlgn="base" hangingPunct="0">
              <a:spcBef>
                <a:spcPct val="0"/>
              </a:spcBef>
              <a:spcAft>
                <a:spcPct val="0"/>
              </a:spcAft>
              <a:defRPr kern="1200">
                <a:solidFill>
                  <a:schemeClr val="lt1"/>
                </a:solidFill>
                <a:latin typeface="+mn-lt"/>
                <a:ea typeface="+mn-ea"/>
                <a:cs typeface="+mn-cs"/>
              </a:defRPr>
            </a:lvl4pPr>
            <a:lvl5pPr marL="1828800" algn="l"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r>
              <a:rPr lang="es-PE" b="1">
                <a:solidFill>
                  <a:sysClr val="windowText" lastClr="000000"/>
                </a:solidFill>
              </a:rPr>
              <a:t>Renta Económica</a:t>
            </a:r>
          </a:p>
        </xdr:txBody>
      </xdr:sp>
      <xdr:sp macro="" textlink="">
        <xdr:nvSpPr>
          <xdr:cNvPr id="8" name="CuadroTexto 4">
            <a:extLst>
              <a:ext uri="{FF2B5EF4-FFF2-40B4-BE49-F238E27FC236}">
                <a16:creationId xmlns:a16="http://schemas.microsoft.com/office/drawing/2014/main" xmlns="" id="{00000000-0008-0000-0100-000008000000}"/>
              </a:ext>
            </a:extLst>
          </xdr:cNvPr>
          <xdr:cNvSpPr txBox="1"/>
        </xdr:nvSpPr>
        <xdr:spPr>
          <a:xfrm>
            <a:off x="4451141" y="3869903"/>
            <a:ext cx="300082" cy="264560"/>
          </a:xfrm>
          <a:prstGeom prst="rect">
            <a:avLst/>
          </a:prstGeom>
          <a:noFill/>
        </xdr:spPr>
        <xdr:txBody>
          <a:bodyPr wrap="square" rtlCol="0">
            <a:spAutoFit/>
          </a:bodyPr>
          <a:lstStyle>
            <a:defPPr>
              <a:defRPr lang="es-PE"/>
            </a:defPPr>
            <a:lvl1pPr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PE" b="1"/>
              <a:t>+</a:t>
            </a:r>
          </a:p>
        </xdr:txBody>
      </xdr:sp>
      <xdr:sp macro="" textlink="">
        <xdr:nvSpPr>
          <xdr:cNvPr id="9" name="CuadroTexto 14">
            <a:extLst>
              <a:ext uri="{FF2B5EF4-FFF2-40B4-BE49-F238E27FC236}">
                <a16:creationId xmlns:a16="http://schemas.microsoft.com/office/drawing/2014/main" xmlns="" id="{00000000-0008-0000-0100-000009000000}"/>
              </a:ext>
            </a:extLst>
          </xdr:cNvPr>
          <xdr:cNvSpPr txBox="1"/>
        </xdr:nvSpPr>
        <xdr:spPr>
          <a:xfrm>
            <a:off x="4421138" y="5340316"/>
            <a:ext cx="300082" cy="264560"/>
          </a:xfrm>
          <a:prstGeom prst="rect">
            <a:avLst/>
          </a:prstGeom>
          <a:noFill/>
        </xdr:spPr>
        <xdr:txBody>
          <a:bodyPr wrap="square" rtlCol="0">
            <a:spAutoFit/>
          </a:bodyPr>
          <a:lstStyle>
            <a:defPPr>
              <a:defRPr lang="es-PE"/>
            </a:defPPr>
            <a:lvl1pPr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PE" b="1"/>
              <a:t>+</a:t>
            </a:r>
          </a:p>
        </xdr:txBody>
      </xdr:sp>
      <xdr:sp macro="" textlink="">
        <xdr:nvSpPr>
          <xdr:cNvPr id="10" name="CuadroTexto 15">
            <a:extLst>
              <a:ext uri="{FF2B5EF4-FFF2-40B4-BE49-F238E27FC236}">
                <a16:creationId xmlns:a16="http://schemas.microsoft.com/office/drawing/2014/main" xmlns="" id="{00000000-0008-0000-0100-00000A000000}"/>
              </a:ext>
            </a:extLst>
          </xdr:cNvPr>
          <xdr:cNvSpPr txBox="1"/>
        </xdr:nvSpPr>
        <xdr:spPr>
          <a:xfrm>
            <a:off x="2974826" y="4483047"/>
            <a:ext cx="300082" cy="369332"/>
          </a:xfrm>
          <a:prstGeom prst="rect">
            <a:avLst/>
          </a:prstGeom>
          <a:noFill/>
        </xdr:spPr>
        <xdr:txBody>
          <a:bodyPr wrap="square" rtlCol="0">
            <a:spAutoFit/>
          </a:bodyPr>
          <a:lstStyle>
            <a:defPPr>
              <a:defRPr lang="es-PE"/>
            </a:defPPr>
            <a:lvl1pPr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PE"/>
              <a:t>=</a:t>
            </a:r>
          </a:p>
        </xdr:txBody>
      </xdr:sp>
    </xdr:grpSp>
    <xdr:clientData/>
  </xdr:twoCellAnchor>
  <xdr:twoCellAnchor>
    <xdr:from>
      <xdr:col>1</xdr:col>
      <xdr:colOff>0</xdr:colOff>
      <xdr:row>24</xdr:row>
      <xdr:rowOff>0</xdr:rowOff>
    </xdr:from>
    <xdr:to>
      <xdr:col>11</xdr:col>
      <xdr:colOff>62752</xdr:colOff>
      <xdr:row>30</xdr:row>
      <xdr:rowOff>57329</xdr:rowOff>
    </xdr:to>
    <xdr:sp macro="" textlink="">
      <xdr:nvSpPr>
        <xdr:cNvPr id="11" name="CuadroTexto 1">
          <a:extLst>
            <a:ext uri="{FF2B5EF4-FFF2-40B4-BE49-F238E27FC236}">
              <a16:creationId xmlns:a16="http://schemas.microsoft.com/office/drawing/2014/main" xmlns="" id="{00000000-0008-0000-0100-00000B000000}"/>
            </a:ext>
          </a:extLst>
        </xdr:cNvPr>
        <xdr:cNvSpPr txBox="1"/>
      </xdr:nvSpPr>
      <xdr:spPr>
        <a:xfrm>
          <a:off x="762000" y="4762500"/>
          <a:ext cx="7682752" cy="1200329"/>
        </a:xfrm>
        <a:prstGeom prst="rect">
          <a:avLst/>
        </a:prstGeom>
        <a:noFill/>
      </xdr:spPr>
      <xdr:txBody>
        <a:bodyPr wrap="square" rtlCol="0">
          <a:spAutoFit/>
        </a:bodyPr>
        <a:lstStyle>
          <a:defPPr>
            <a:defRPr lang="es-PE"/>
          </a:defPPr>
          <a:lvl1pPr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just"/>
          <a:r>
            <a:rPr lang="es-PE"/>
            <a:t>La estimación del Pago por Derecho de Pesca (DP) para el recurso de anchoveta destinada al Consumo Humano Indirecto (CHI) se basa en la obtención de la renta económica (RE) esperada por una empresa que realiza actividades extractivas en esta pesquería. Esta renta se calculará como:</a:t>
          </a:r>
          <a:endParaRPr lang="es-ES"/>
        </a:p>
      </xdr:txBody>
    </xdr:sp>
    <xdr:clientData/>
  </xdr:twoCellAnchor>
  <xdr:twoCellAnchor>
    <xdr:from>
      <xdr:col>14</xdr:col>
      <xdr:colOff>721580</xdr:colOff>
      <xdr:row>3</xdr:row>
      <xdr:rowOff>114300</xdr:rowOff>
    </xdr:from>
    <xdr:to>
      <xdr:col>26</xdr:col>
      <xdr:colOff>580246</xdr:colOff>
      <xdr:row>5</xdr:row>
      <xdr:rowOff>102632</xdr:rowOff>
    </xdr:to>
    <xdr:sp macro="" textlink="">
      <xdr:nvSpPr>
        <xdr:cNvPr id="15" name="CuadroTexto 11">
          <a:extLst>
            <a:ext uri="{FF2B5EF4-FFF2-40B4-BE49-F238E27FC236}">
              <a16:creationId xmlns:a16="http://schemas.microsoft.com/office/drawing/2014/main" xmlns="" id="{00000000-0008-0000-0100-00000F000000}"/>
            </a:ext>
          </a:extLst>
        </xdr:cNvPr>
        <xdr:cNvSpPr txBox="1"/>
      </xdr:nvSpPr>
      <xdr:spPr>
        <a:xfrm>
          <a:off x="11389580" y="685800"/>
          <a:ext cx="9002666" cy="369332"/>
        </a:xfrm>
        <a:prstGeom prst="rect">
          <a:avLst/>
        </a:prstGeom>
        <a:noFill/>
      </xdr:spPr>
      <xdr:txBody>
        <a:bodyPr wrap="square" rtlCol="0">
          <a:spAutoFit/>
        </a:bodyPr>
        <a:lstStyle>
          <a:defPPr>
            <a:defRPr lang="es-PE"/>
          </a:defPPr>
          <a:lvl1pPr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just">
            <a:spcBef>
              <a:spcPts val="600"/>
            </a:spcBef>
            <a:spcAft>
              <a:spcPts val="600"/>
            </a:spcAft>
          </a:pPr>
          <a:r>
            <a:rPr lang="es-PE" b="1"/>
            <a:t>Derivación de la Renta Económica del Recurso (RE)</a:t>
          </a:r>
          <a:endParaRPr lang="es-PE"/>
        </a:p>
      </xdr:txBody>
    </xdr:sp>
    <xdr:clientData/>
  </xdr:twoCellAnchor>
  <xdr:twoCellAnchor>
    <xdr:from>
      <xdr:col>15</xdr:col>
      <xdr:colOff>261539</xdr:colOff>
      <xdr:row>7</xdr:row>
      <xdr:rowOff>161732</xdr:rowOff>
    </xdr:from>
    <xdr:to>
      <xdr:col>21</xdr:col>
      <xdr:colOff>709696</xdr:colOff>
      <xdr:row>10</xdr:row>
      <xdr:rowOff>143460</xdr:rowOff>
    </xdr:to>
    <mc:AlternateContent xmlns:mc="http://schemas.openxmlformats.org/markup-compatibility/2006" xmlns:a14="http://schemas.microsoft.com/office/drawing/2010/main">
      <mc:Choice Requires="a14">
        <xdr:sp macro="" textlink="">
          <xdr:nvSpPr>
            <xdr:cNvPr id="19" name="CuadroTexto 18">
              <a:extLst>
                <a:ext uri="{FF2B5EF4-FFF2-40B4-BE49-F238E27FC236}">
                  <a16:creationId xmlns:a16="http://schemas.microsoft.com/office/drawing/2014/main" xmlns="" id="{00000000-0008-0000-0100-000013000000}"/>
                </a:ext>
              </a:extLst>
            </xdr:cNvPr>
            <xdr:cNvSpPr txBox="1"/>
          </xdr:nvSpPr>
          <xdr:spPr>
            <a:xfrm>
              <a:off x="11691539" y="1495232"/>
              <a:ext cx="5020157" cy="553228"/>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pPr/>
              <a14:m>
                <m:oMathPara xmlns:m="http://schemas.openxmlformats.org/officeDocument/2006/math">
                  <m:oMathParaPr>
                    <m:jc m:val="center"/>
                  </m:oMathParaPr>
                  <m:oMath xmlns:m="http://schemas.openxmlformats.org/officeDocument/2006/math">
                    <m:r>
                      <a:rPr lang="es-PE" sz="1600" b="0" i="1">
                        <a:solidFill>
                          <a:schemeClr val="tx1"/>
                        </a:solidFill>
                        <a:effectLst/>
                        <a:latin typeface="Cambria Math" panose="02040503050406030204" pitchFamily="18" charset="0"/>
                      </a:rPr>
                      <m:t>𝑅𝐸</m:t>
                    </m:r>
                    <m:r>
                      <a:rPr lang="es-PE" sz="1600" b="0" i="1">
                        <a:solidFill>
                          <a:schemeClr val="tx1"/>
                        </a:solidFill>
                        <a:effectLst/>
                        <a:latin typeface="Cambria Math" panose="02040503050406030204" pitchFamily="18" charset="0"/>
                      </a:rPr>
                      <m:t>=</m:t>
                    </m:r>
                    <m:d>
                      <m:dPr>
                        <m:ctrlPr>
                          <a:rPr lang="es-PE" sz="1600" b="0" i="1">
                            <a:solidFill>
                              <a:schemeClr val="tx1"/>
                            </a:solidFill>
                            <a:effectLst/>
                            <a:latin typeface="Cambria Math" panose="02040503050406030204" pitchFamily="18" charset="0"/>
                          </a:rPr>
                        </m:ctrlPr>
                      </m:dPr>
                      <m:e>
                        <m:r>
                          <a:rPr lang="es-PE" sz="1600" b="0" i="1">
                            <a:latin typeface="Cambria Math" panose="02040503050406030204" pitchFamily="18" charset="0"/>
                          </a:rPr>
                          <m:t>1−</m:t>
                        </m:r>
                        <m:r>
                          <a:rPr lang="es-PE" sz="1600" b="0" i="1">
                            <a:latin typeface="Cambria Math" panose="02040503050406030204" pitchFamily="18" charset="0"/>
                          </a:rPr>
                          <m:t>𝑡</m:t>
                        </m:r>
                      </m:e>
                    </m:d>
                    <m:r>
                      <a:rPr lang="es-PE" sz="1600" b="0" i="1">
                        <a:latin typeface="Cambria Math" panose="02040503050406030204" pitchFamily="18" charset="0"/>
                      </a:rPr>
                      <m:t>∗(</m:t>
                    </m:r>
                    <m:r>
                      <a:rPr lang="es-PE" sz="1600" b="0" i="1">
                        <a:latin typeface="Cambria Math" panose="02040503050406030204" pitchFamily="18" charset="0"/>
                      </a:rPr>
                      <m:t>𝑌</m:t>
                    </m:r>
                    <m:r>
                      <a:rPr lang="es-PE" sz="1600" b="0" i="1">
                        <a:latin typeface="Cambria Math" panose="02040503050406030204" pitchFamily="18" charset="0"/>
                      </a:rPr>
                      <m:t>−</m:t>
                    </m:r>
                    <m:r>
                      <a:rPr lang="es-PE" sz="1600" b="0" i="1">
                        <a:latin typeface="Cambria Math" panose="02040503050406030204" pitchFamily="18" charset="0"/>
                      </a:rPr>
                      <m:t>𝐶𝑜𝑝</m:t>
                    </m:r>
                    <m:r>
                      <a:rPr lang="es-PE" sz="1600" b="0" i="1">
                        <a:latin typeface="Cambria Math" panose="02040503050406030204" pitchFamily="18" charset="0"/>
                      </a:rPr>
                      <m:t>)−</m:t>
                    </m:r>
                    <m:r>
                      <a:rPr lang="es-PE" sz="1600" b="0" i="1">
                        <a:solidFill>
                          <a:schemeClr val="tx1"/>
                        </a:solidFill>
                        <a:effectLst/>
                        <a:latin typeface="Cambria Math" panose="02040503050406030204" pitchFamily="18" charset="0"/>
                      </a:rPr>
                      <m:t>𝐼</m:t>
                    </m:r>
                    <m:r>
                      <a:rPr lang="es-PE" sz="1600" b="0" i="1">
                        <a:solidFill>
                          <a:schemeClr val="tx1"/>
                        </a:solidFill>
                        <a:effectLst/>
                        <a:latin typeface="Cambria Math" panose="02040503050406030204" pitchFamily="18" charset="0"/>
                      </a:rPr>
                      <m:t>∗</m:t>
                    </m:r>
                    <m:d>
                      <m:dPr>
                        <m:ctrlPr>
                          <a:rPr lang="es-PE" sz="1600" i="1">
                            <a:latin typeface="Cambria Math" panose="02040503050406030204" pitchFamily="18" charset="0"/>
                          </a:rPr>
                        </m:ctrlPr>
                      </m:dPr>
                      <m:e>
                        <m:f>
                          <m:fPr>
                            <m:ctrlPr>
                              <a:rPr lang="es-PE" sz="1600" i="1">
                                <a:latin typeface="Cambria Math" panose="02040503050406030204" pitchFamily="18" charset="0"/>
                              </a:rPr>
                            </m:ctrlPr>
                          </m:fPr>
                          <m:num>
                            <m:r>
                              <a:rPr lang="es-PE" sz="1600" i="1">
                                <a:latin typeface="Cambria Math" panose="02040503050406030204" pitchFamily="18" charset="0"/>
                              </a:rPr>
                              <m:t>𝑊𝐴𝐶𝐶</m:t>
                            </m:r>
                            <m:r>
                              <a:rPr lang="es-PE" sz="1600" i="1">
                                <a:latin typeface="Cambria Math" panose="02040503050406030204" pitchFamily="18" charset="0"/>
                              </a:rPr>
                              <m:t>∗</m:t>
                            </m:r>
                            <m:sSup>
                              <m:sSupPr>
                                <m:ctrlPr>
                                  <a:rPr lang="es-PE" sz="1600" i="1">
                                    <a:latin typeface="Cambria Math" panose="02040503050406030204" pitchFamily="18" charset="0"/>
                                  </a:rPr>
                                </m:ctrlPr>
                              </m:sSupPr>
                              <m:e>
                                <m:d>
                                  <m:dPr>
                                    <m:ctrlPr>
                                      <a:rPr lang="es-PE" sz="1600" i="1">
                                        <a:latin typeface="Cambria Math" panose="02040503050406030204" pitchFamily="18" charset="0"/>
                                      </a:rPr>
                                    </m:ctrlPr>
                                  </m:dPr>
                                  <m:e>
                                    <m:r>
                                      <a:rPr lang="es-PE" sz="1600" i="1">
                                        <a:latin typeface="Cambria Math" panose="02040503050406030204" pitchFamily="18" charset="0"/>
                                      </a:rPr>
                                      <m:t>1+</m:t>
                                    </m:r>
                                    <m:r>
                                      <a:rPr lang="es-PE" sz="1600" i="1">
                                        <a:latin typeface="Cambria Math" panose="02040503050406030204" pitchFamily="18" charset="0"/>
                                      </a:rPr>
                                      <m:t>𝑊𝐴𝐶𝐶</m:t>
                                    </m:r>
                                  </m:e>
                                </m:d>
                              </m:e>
                              <m:sup>
                                <m:r>
                                  <a:rPr lang="es-PE" sz="1600" i="1">
                                    <a:latin typeface="Cambria Math" panose="02040503050406030204" pitchFamily="18" charset="0"/>
                                  </a:rPr>
                                  <m:t>𝑛</m:t>
                                </m:r>
                              </m:sup>
                            </m:sSup>
                          </m:num>
                          <m:den>
                            <m:sSup>
                              <m:sSupPr>
                                <m:ctrlPr>
                                  <a:rPr lang="es-PE" sz="1600" i="1">
                                    <a:latin typeface="Cambria Math" panose="02040503050406030204" pitchFamily="18" charset="0"/>
                                  </a:rPr>
                                </m:ctrlPr>
                              </m:sSupPr>
                              <m:e>
                                <m:d>
                                  <m:dPr>
                                    <m:ctrlPr>
                                      <a:rPr lang="es-PE" sz="1600" i="1">
                                        <a:latin typeface="Cambria Math" panose="02040503050406030204" pitchFamily="18" charset="0"/>
                                      </a:rPr>
                                    </m:ctrlPr>
                                  </m:dPr>
                                  <m:e>
                                    <m:r>
                                      <a:rPr lang="es-PE" sz="1600" i="1">
                                        <a:latin typeface="Cambria Math" panose="02040503050406030204" pitchFamily="18" charset="0"/>
                                      </a:rPr>
                                      <m:t>1+</m:t>
                                    </m:r>
                                    <m:r>
                                      <a:rPr lang="es-PE" sz="1600" i="1">
                                        <a:latin typeface="Cambria Math" panose="02040503050406030204" pitchFamily="18" charset="0"/>
                                      </a:rPr>
                                      <m:t>𝑊𝐴𝐶𝐶</m:t>
                                    </m:r>
                                  </m:e>
                                </m:d>
                              </m:e>
                              <m:sup>
                                <m:r>
                                  <a:rPr lang="es-PE" sz="1600" i="1">
                                    <a:latin typeface="Cambria Math" panose="02040503050406030204" pitchFamily="18" charset="0"/>
                                  </a:rPr>
                                  <m:t>𝑛</m:t>
                                </m:r>
                              </m:sup>
                            </m:sSup>
                            <m:r>
                              <a:rPr lang="es-PE" sz="1600" i="1">
                                <a:latin typeface="Cambria Math" panose="02040503050406030204" pitchFamily="18" charset="0"/>
                              </a:rPr>
                              <m:t>−1</m:t>
                            </m:r>
                          </m:den>
                        </m:f>
                      </m:e>
                    </m:d>
                  </m:oMath>
                </m:oMathPara>
              </a14:m>
              <a:endParaRPr lang="es-PE" sz="1600"/>
            </a:p>
          </xdr:txBody>
        </xdr:sp>
      </mc:Choice>
      <mc:Fallback xmlns="">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691539" y="1495232"/>
              <a:ext cx="5020157" cy="553228"/>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pPr/>
              <a:r>
                <a:rPr lang="es-PE" sz="1600" b="0" i="0">
                  <a:solidFill>
                    <a:schemeClr val="tx1"/>
                  </a:solidFill>
                  <a:effectLst/>
                  <a:latin typeface="Cambria Math" panose="02040503050406030204" pitchFamily="18" charset="0"/>
                </a:rPr>
                <a:t>𝑅𝐸=(</a:t>
              </a:r>
              <a:r>
                <a:rPr lang="es-PE" sz="1600" b="0" i="0">
                  <a:latin typeface="Cambria Math" panose="02040503050406030204" pitchFamily="18" charset="0"/>
                </a:rPr>
                <a:t>1−𝑡)∗(𝑌−𝐶𝑜𝑝)−</a:t>
              </a:r>
              <a:r>
                <a:rPr lang="es-PE" sz="1600" b="0" i="0">
                  <a:solidFill>
                    <a:schemeClr val="tx1"/>
                  </a:solidFill>
                  <a:effectLst/>
                  <a:latin typeface="Cambria Math" panose="02040503050406030204" pitchFamily="18" charset="0"/>
                </a:rPr>
                <a:t>𝐼∗</a:t>
              </a:r>
              <a:r>
                <a:rPr lang="es-PE" sz="1600" i="0">
                  <a:latin typeface="Cambria Math" panose="02040503050406030204" pitchFamily="18" charset="0"/>
                </a:rPr>
                <a:t>((𝑊𝐴𝐶𝐶∗(1+𝑊𝐴𝐶𝐶)^𝑛)/((1+𝑊𝐴𝐶𝐶)^𝑛−1))</a:t>
              </a:r>
              <a:endParaRPr lang="es-PE" sz="1600"/>
            </a:p>
          </xdr:txBody>
        </xdr:sp>
      </mc:Fallback>
    </mc:AlternateContent>
    <xdr:clientData/>
  </xdr:twoCellAnchor>
  <xdr:twoCellAnchor>
    <xdr:from>
      <xdr:col>14</xdr:col>
      <xdr:colOff>725240</xdr:colOff>
      <xdr:row>5</xdr:row>
      <xdr:rowOff>158953</xdr:rowOff>
    </xdr:from>
    <xdr:to>
      <xdr:col>21</xdr:col>
      <xdr:colOff>345426</xdr:colOff>
      <xdr:row>7</xdr:row>
      <xdr:rowOff>42513</xdr:rowOff>
    </xdr:to>
    <xdr:sp macro="" textlink="">
      <xdr:nvSpPr>
        <xdr:cNvPr id="20" name="CuadroTexto 16">
          <a:extLst>
            <a:ext uri="{FF2B5EF4-FFF2-40B4-BE49-F238E27FC236}">
              <a16:creationId xmlns:a16="http://schemas.microsoft.com/office/drawing/2014/main" xmlns="" id="{00000000-0008-0000-0100-000014000000}"/>
            </a:ext>
          </a:extLst>
        </xdr:cNvPr>
        <xdr:cNvSpPr txBox="1"/>
      </xdr:nvSpPr>
      <xdr:spPr>
        <a:xfrm>
          <a:off x="11393240" y="1111453"/>
          <a:ext cx="4954186" cy="264560"/>
        </a:xfrm>
        <a:prstGeom prst="rect">
          <a:avLst/>
        </a:prstGeom>
        <a:noFill/>
      </xdr:spPr>
      <xdr:txBody>
        <a:bodyPr wrap="square" rtlCol="0">
          <a:spAutoFit/>
        </a:bodyPr>
        <a:lstStyle>
          <a:defPPr>
            <a:defRPr lang="es-PE"/>
          </a:defPPr>
          <a:lvl1pPr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marL="285750" indent="-285750" algn="just">
            <a:spcBef>
              <a:spcPts val="600"/>
            </a:spcBef>
            <a:spcAft>
              <a:spcPts val="600"/>
            </a:spcAft>
            <a:buFont typeface="Arial" panose="020B0604020202020204" pitchFamily="34" charset="0"/>
            <a:buChar char="•"/>
          </a:pPr>
          <a:r>
            <a:rPr lang="es-PE"/>
            <a:t>Renta Económica del Recurso (RE)</a:t>
          </a:r>
          <a:r>
            <a:rPr lang="es-PE">
              <a:solidFill>
                <a:srgbClr val="FF0000"/>
              </a:solidFill>
            </a:rPr>
            <a:t>*</a:t>
          </a:r>
          <a:r>
            <a:rPr lang="es-PE"/>
            <a:t> será igual a:</a:t>
          </a:r>
        </a:p>
      </xdr:txBody>
    </xdr:sp>
    <xdr:clientData/>
  </xdr:twoCellAnchor>
  <xdr:twoCellAnchor>
    <xdr:from>
      <xdr:col>15</xdr:col>
      <xdr:colOff>260162</xdr:colOff>
      <xdr:row>13</xdr:row>
      <xdr:rowOff>66472</xdr:rowOff>
    </xdr:from>
    <xdr:to>
      <xdr:col>18</xdr:col>
      <xdr:colOff>279580</xdr:colOff>
      <xdr:row>14</xdr:row>
      <xdr:rowOff>122193</xdr:rowOff>
    </xdr:to>
    <mc:AlternateContent xmlns:mc="http://schemas.openxmlformats.org/markup-compatibility/2006" xmlns:a14="http://schemas.microsoft.com/office/drawing/2010/main">
      <mc:Choice Requires="a14">
        <xdr:sp macro="" textlink="">
          <xdr:nvSpPr>
            <xdr:cNvPr id="21" name="CuadroTexto 17">
              <a:extLst>
                <a:ext uri="{FF2B5EF4-FFF2-40B4-BE49-F238E27FC236}">
                  <a16:creationId xmlns:a16="http://schemas.microsoft.com/office/drawing/2014/main" xmlns="" id="{00000000-0008-0000-0100-000015000000}"/>
                </a:ext>
              </a:extLst>
            </xdr:cNvPr>
            <xdr:cNvSpPr txBox="1"/>
          </xdr:nvSpPr>
          <xdr:spPr>
            <a:xfrm>
              <a:off x="11690162" y="2542972"/>
              <a:ext cx="2305418" cy="246221"/>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pPr/>
              <a14:m>
                <m:oMathPara xmlns:m="http://schemas.openxmlformats.org/officeDocument/2006/math">
                  <m:oMathParaPr>
                    <m:jc m:val="center"/>
                  </m:oMathParaPr>
                  <m:oMath xmlns:m="http://schemas.openxmlformats.org/officeDocument/2006/math">
                    <m:sSub>
                      <m:sSubPr>
                        <m:ctrlPr>
                          <a:rPr lang="es-PE" sz="1600" b="0" i="1">
                            <a:solidFill>
                              <a:schemeClr val="tx1"/>
                            </a:solidFill>
                            <a:effectLst/>
                            <a:latin typeface="Cambria Math" panose="02040503050406030204" pitchFamily="18" charset="0"/>
                          </a:rPr>
                        </m:ctrlPr>
                      </m:sSubPr>
                      <m:e>
                        <m:r>
                          <a:rPr lang="es-PE" sz="1600" b="0" i="1">
                            <a:solidFill>
                              <a:schemeClr val="tx1"/>
                            </a:solidFill>
                            <a:effectLst/>
                            <a:latin typeface="Cambria Math" panose="02040503050406030204" pitchFamily="18" charset="0"/>
                          </a:rPr>
                          <m:t>𝑅</m:t>
                        </m:r>
                      </m:e>
                      <m:sub>
                        <m:r>
                          <a:rPr lang="es-PE" sz="1600" b="0" i="1">
                            <a:solidFill>
                              <a:schemeClr val="tx1"/>
                            </a:solidFill>
                            <a:effectLst/>
                            <a:latin typeface="Cambria Math" panose="02040503050406030204" pitchFamily="18" charset="0"/>
                          </a:rPr>
                          <m:t>𝑒</m:t>
                        </m:r>
                      </m:sub>
                    </m:sSub>
                    <m:r>
                      <a:rPr lang="es-MX" sz="1600" b="0" i="1">
                        <a:solidFill>
                          <a:schemeClr val="tx1"/>
                        </a:solidFill>
                        <a:effectLst/>
                        <a:latin typeface="Cambria Math" panose="02040503050406030204" pitchFamily="18" charset="0"/>
                      </a:rPr>
                      <m:t>=</m:t>
                    </m:r>
                    <m:r>
                      <a:rPr lang="es-MX" sz="1600" b="0" i="1">
                        <a:solidFill>
                          <a:schemeClr val="tx1"/>
                        </a:solidFill>
                        <a:effectLst/>
                        <a:latin typeface="Cambria Math" panose="02040503050406030204" pitchFamily="18" charset="0"/>
                      </a:rPr>
                      <m:t>𝑅𝐸</m:t>
                    </m:r>
                    <m:r>
                      <a:rPr lang="es-ES" sz="1600" b="0" i="1">
                        <a:solidFill>
                          <a:schemeClr val="tx1"/>
                        </a:solidFill>
                        <a:effectLst/>
                        <a:latin typeface="Cambria Math" panose="02040503050406030204" pitchFamily="18" charset="0"/>
                      </a:rPr>
                      <m:t>−</m:t>
                    </m:r>
                    <m:d>
                      <m:dPr>
                        <m:ctrlPr>
                          <a:rPr lang="es-PE" sz="1600" b="0" i="1">
                            <a:solidFill>
                              <a:schemeClr val="tx1"/>
                            </a:solidFill>
                            <a:effectLst/>
                            <a:latin typeface="Cambria Math" panose="02040503050406030204" pitchFamily="18" charset="0"/>
                          </a:rPr>
                        </m:ctrlPr>
                      </m:dPr>
                      <m:e>
                        <m:r>
                          <a:rPr lang="es-PE" sz="1600" b="0" i="1">
                            <a:solidFill>
                              <a:schemeClr val="tx1"/>
                            </a:solidFill>
                            <a:effectLst/>
                            <a:latin typeface="Cambria Math" panose="02040503050406030204" pitchFamily="18" charset="0"/>
                          </a:rPr>
                          <m:t>1−</m:t>
                        </m:r>
                        <m:r>
                          <a:rPr lang="es-PE" sz="1600" b="0" i="1">
                            <a:solidFill>
                              <a:schemeClr val="tx1"/>
                            </a:solidFill>
                            <a:effectLst/>
                            <a:latin typeface="Cambria Math" panose="02040503050406030204" pitchFamily="18" charset="0"/>
                          </a:rPr>
                          <m:t>𝑡</m:t>
                        </m:r>
                      </m:e>
                    </m:d>
                    <m:r>
                      <a:rPr lang="es-PE" sz="1600" b="0" i="1">
                        <a:solidFill>
                          <a:schemeClr val="tx1"/>
                        </a:solidFill>
                        <a:effectLst/>
                        <a:latin typeface="Cambria Math" panose="02040503050406030204" pitchFamily="18" charset="0"/>
                      </a:rPr>
                      <m:t>∗(</m:t>
                    </m:r>
                    <m:r>
                      <a:rPr lang="es-PE" sz="1600" b="0" i="1">
                        <a:solidFill>
                          <a:schemeClr val="tx1"/>
                        </a:solidFill>
                        <a:effectLst/>
                        <a:latin typeface="Cambria Math" panose="02040503050406030204" pitchFamily="18" charset="0"/>
                      </a:rPr>
                      <m:t>𝐷𝑝</m:t>
                    </m:r>
                    <m:r>
                      <a:rPr lang="es-PE" sz="1600" b="0" i="1">
                        <a:solidFill>
                          <a:schemeClr val="tx1"/>
                        </a:solidFill>
                        <a:effectLst/>
                        <a:latin typeface="Cambria Math" panose="02040503050406030204" pitchFamily="18" charset="0"/>
                      </a:rPr>
                      <m:t>)</m:t>
                    </m:r>
                  </m:oMath>
                </m:oMathPara>
              </a14:m>
              <a:endParaRPr lang="es-PE" sz="1600"/>
            </a:p>
          </xdr:txBody>
        </xdr:sp>
      </mc:Choice>
      <mc:Fallback xmlns="">
        <xdr:sp macro="" textlink="">
          <xdr:nvSpPr>
            <xdr:cNvPr id="21" name="CuadroTexto 17">
              <a:extLst>
                <a:ext uri="{FF2B5EF4-FFF2-40B4-BE49-F238E27FC236}">
                  <a16:creationId xmlns:a16="http://schemas.microsoft.com/office/drawing/2014/main" id="{00000000-0008-0000-0100-000015000000}"/>
                </a:ext>
              </a:extLst>
            </xdr:cNvPr>
            <xdr:cNvSpPr txBox="1"/>
          </xdr:nvSpPr>
          <xdr:spPr>
            <a:xfrm>
              <a:off x="11690162" y="2542972"/>
              <a:ext cx="2305418" cy="246221"/>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pPr/>
              <a:r>
                <a:rPr lang="es-PE" sz="1600" b="0" i="0">
                  <a:solidFill>
                    <a:schemeClr val="tx1"/>
                  </a:solidFill>
                  <a:effectLst/>
                  <a:latin typeface="Cambria Math" panose="02040503050406030204" pitchFamily="18" charset="0"/>
                </a:rPr>
                <a:t>𝑅_𝑒</a:t>
              </a:r>
              <a:r>
                <a:rPr lang="es-MX" sz="1600" b="0" i="0">
                  <a:solidFill>
                    <a:schemeClr val="tx1"/>
                  </a:solidFill>
                  <a:effectLst/>
                  <a:latin typeface="Cambria Math" panose="02040503050406030204" pitchFamily="18" charset="0"/>
                </a:rPr>
                <a:t>=𝑅𝐸</a:t>
              </a:r>
              <a:r>
                <a:rPr lang="es-ES" sz="1600" b="0" i="0">
                  <a:solidFill>
                    <a:schemeClr val="tx1"/>
                  </a:solidFill>
                  <a:effectLst/>
                  <a:latin typeface="Cambria Math" panose="02040503050406030204" pitchFamily="18" charset="0"/>
                </a:rPr>
                <a:t>−</a:t>
              </a:r>
              <a:r>
                <a:rPr lang="es-PE" sz="1600" b="0" i="0">
                  <a:solidFill>
                    <a:schemeClr val="tx1"/>
                  </a:solidFill>
                  <a:effectLst/>
                  <a:latin typeface="Cambria Math" panose="02040503050406030204" pitchFamily="18" charset="0"/>
                </a:rPr>
                <a:t>(1−𝑡)∗(𝐷𝑝)</a:t>
              </a:r>
              <a:endParaRPr lang="es-PE" sz="1600"/>
            </a:p>
          </xdr:txBody>
        </xdr:sp>
      </mc:Fallback>
    </mc:AlternateContent>
    <xdr:clientData/>
  </xdr:twoCellAnchor>
  <xdr:twoCellAnchor>
    <xdr:from>
      <xdr:col>18</xdr:col>
      <xdr:colOff>651794</xdr:colOff>
      <xdr:row>13</xdr:row>
      <xdr:rowOff>35740</xdr:rowOff>
    </xdr:from>
    <xdr:to>
      <xdr:col>29</xdr:col>
      <xdr:colOff>80594</xdr:colOff>
      <xdr:row>22</xdr:row>
      <xdr:rowOff>14011</xdr:rowOff>
    </xdr:to>
    <mc:AlternateContent xmlns:mc="http://schemas.openxmlformats.org/markup-compatibility/2006" xmlns:a14="http://schemas.microsoft.com/office/drawing/2010/main">
      <mc:Choice Requires="a14">
        <xdr:sp macro="" textlink="">
          <xdr:nvSpPr>
            <xdr:cNvPr id="22" name="CuadroTexto 7">
              <a:extLst>
                <a:ext uri="{FF2B5EF4-FFF2-40B4-BE49-F238E27FC236}">
                  <a16:creationId xmlns:a16="http://schemas.microsoft.com/office/drawing/2014/main" xmlns="" id="{00000000-0008-0000-0100-000016000000}"/>
                </a:ext>
              </a:extLst>
            </xdr:cNvPr>
            <xdr:cNvSpPr txBox="1"/>
          </xdr:nvSpPr>
          <xdr:spPr>
            <a:xfrm>
              <a:off x="14367794" y="2512240"/>
              <a:ext cx="7810800" cy="1692771"/>
            </a:xfrm>
            <a:prstGeom prst="rect">
              <a:avLst/>
            </a:prstGeom>
            <a:noFill/>
          </xdr:spPr>
          <xdr:txBody>
            <a:bodyPr wrap="square" lIns="0" tIns="0" rIns="0" bIns="0" rtlCol="0" anchor="ctr" anchorCtr="0">
              <a:spAutoFit/>
            </a:bodyPr>
            <a:lstStyle>
              <a:defPPr>
                <a:defRPr lang="es-PE"/>
              </a:defPPr>
              <a:lvl1pPr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marL="171450" indent="-171450" algn="just">
                <a:buFont typeface="Cambria Math" panose="02040503050406030204" pitchFamily="18" charset="0"/>
                <a:buChar char=" "/>
              </a:pPr>
              <a14:m>
                <m:oMath xmlns:m="http://schemas.openxmlformats.org/officeDocument/2006/math">
                  <m:r>
                    <a:rPr lang="es-PE" sz="1100" b="1" i="1">
                      <a:latin typeface="Cambria Math" panose="02040503050406030204" pitchFamily="18" charset="0"/>
                    </a:rPr>
                    <m:t>𝑫𝒐𝒏𝒅𝒆</m:t>
                  </m:r>
                  <m:r>
                    <a:rPr lang="es-PE" sz="1100" b="1" i="1">
                      <a:latin typeface="Cambria Math" panose="02040503050406030204" pitchFamily="18" charset="0"/>
                    </a:rPr>
                    <m:t>:</m:t>
                  </m:r>
                </m:oMath>
              </a14:m>
              <a:endParaRPr lang="es-PE" sz="1100" b="1" i="1">
                <a:latin typeface="Cambria Math" panose="02040503050406030204" pitchFamily="18" charset="0"/>
              </a:endParaRPr>
            </a:p>
            <a:p>
              <a:pPr marL="171450" indent="-171450" algn="just">
                <a:buFont typeface="Cambria Math" panose="02040503050406030204" pitchFamily="18" charset="0"/>
                <a:buChar char="⁡"/>
              </a:pPr>
              <a14:m>
                <m:oMath xmlns:m="http://schemas.openxmlformats.org/officeDocument/2006/math">
                  <m:r>
                    <a:rPr lang="es-PE" sz="1100" b="0" i="1">
                      <a:latin typeface="Cambria Math" panose="02040503050406030204" pitchFamily="18" charset="0"/>
                    </a:rPr>
                    <m:t>𝑌</m:t>
                  </m:r>
                  <m:r>
                    <a:rPr lang="es-PE" sz="1100" b="0" i="1">
                      <a:latin typeface="Cambria Math" panose="02040503050406030204" pitchFamily="18" charset="0"/>
                    </a:rPr>
                    <m:t>:</m:t>
                  </m:r>
                  <m:r>
                    <a:rPr lang="es-PE" sz="1100" b="0" i="1">
                      <a:latin typeface="Cambria Math" panose="02040503050406030204" pitchFamily="18" charset="0"/>
                    </a:rPr>
                    <m:t>𝑖𝑛𝑔𝑟𝑒𝑠𝑜</m:t>
                  </m:r>
                  <m:r>
                    <a:rPr lang="es-PE" sz="1100" b="0" i="1">
                      <a:latin typeface="Cambria Math" panose="02040503050406030204" pitchFamily="18" charset="0"/>
                    </a:rPr>
                    <m:t> (</m:t>
                  </m:r>
                  <m:r>
                    <a:rPr lang="es-PE" sz="1100" b="0" i="1">
                      <a:latin typeface="Cambria Math" panose="02040503050406030204" pitchFamily="18" charset="0"/>
                    </a:rPr>
                    <m:t>𝑝𝑟𝑒𝑐𝑖𝑜</m:t>
                  </m:r>
                  <m:r>
                    <a:rPr lang="es-PE" sz="1100" b="0" i="1">
                      <a:latin typeface="Cambria Math" panose="02040503050406030204" pitchFamily="18" charset="0"/>
                    </a:rPr>
                    <m:t> </m:t>
                  </m:r>
                  <m:r>
                    <a:rPr lang="es-PE" sz="1100" b="0" i="1">
                      <a:latin typeface="Cambria Math" panose="02040503050406030204" pitchFamily="18" charset="0"/>
                    </a:rPr>
                    <m:t>𝑑𝑒𝑙</m:t>
                  </m:r>
                  <m:r>
                    <a:rPr lang="es-PE" sz="1100" b="0" i="1">
                      <a:latin typeface="Cambria Math" panose="02040503050406030204" pitchFamily="18" charset="0"/>
                    </a:rPr>
                    <m:t> </m:t>
                  </m:r>
                  <m:r>
                    <a:rPr lang="es-PE" sz="1100" b="0" i="1">
                      <a:latin typeface="Cambria Math" panose="02040503050406030204" pitchFamily="18" charset="0"/>
                    </a:rPr>
                    <m:t>𝑟𝑒𝑐𝑢𝑟𝑠𝑜</m:t>
                  </m:r>
                  <m:r>
                    <a:rPr lang="es-PE" sz="1100" b="0" i="1">
                      <a:latin typeface="Cambria Math" panose="02040503050406030204" pitchFamily="18" charset="0"/>
                    </a:rPr>
                    <m:t>) </m:t>
                  </m:r>
                </m:oMath>
              </a14:m>
              <a:endParaRPr lang="es-PE" sz="1100" b="0" i="1">
                <a:latin typeface="Cambria Math" panose="02040503050406030204" pitchFamily="18" charset="0"/>
              </a:endParaRPr>
            </a:p>
            <a:p>
              <a:pPr marL="171450" indent="-171450" algn="just">
                <a:buFont typeface="Cambria Math" panose="02040503050406030204" pitchFamily="18" charset="0"/>
                <a:buChar char="⁡"/>
              </a:pPr>
              <a14:m>
                <m:oMath xmlns:m="http://schemas.openxmlformats.org/officeDocument/2006/math">
                  <m:r>
                    <a:rPr lang="es-PE" sz="1100" b="0" i="1">
                      <a:latin typeface="Cambria Math" panose="02040503050406030204" pitchFamily="18" charset="0"/>
                    </a:rPr>
                    <m:t>𝐶𝑜𝑝</m:t>
                  </m:r>
                  <m:r>
                    <a:rPr lang="es-PE" sz="1100" b="0" i="1">
                      <a:latin typeface="Cambria Math" panose="02040503050406030204" pitchFamily="18" charset="0"/>
                    </a:rPr>
                    <m:t>:</m:t>
                  </m:r>
                  <m:r>
                    <a:rPr lang="es-PE" sz="1100" b="0" i="1">
                      <a:latin typeface="Cambria Math" panose="02040503050406030204" pitchFamily="18" charset="0"/>
                    </a:rPr>
                    <m:t>𝑐𝑜𝑠𝑡𝑜𝑠</m:t>
                  </m:r>
                  <m:r>
                    <a:rPr lang="es-PE" sz="1100" b="0" i="1">
                      <a:latin typeface="Cambria Math" panose="02040503050406030204" pitchFamily="18" charset="0"/>
                    </a:rPr>
                    <m:t> </m:t>
                  </m:r>
                  <m:r>
                    <a:rPr lang="es-PE" sz="1100" b="0" i="1">
                      <a:latin typeface="Cambria Math" panose="02040503050406030204" pitchFamily="18" charset="0"/>
                    </a:rPr>
                    <m:t>𝑜𝑝𝑒𝑟𝑎𝑡𝑖𝑣𝑜𝑠</m:t>
                  </m:r>
                  <m:r>
                    <a:rPr lang="es-PE" sz="1100" b="0" i="1">
                      <a:latin typeface="Cambria Math" panose="02040503050406030204" pitchFamily="18" charset="0"/>
                    </a:rPr>
                    <m:t> </m:t>
                  </m:r>
                </m:oMath>
              </a14:m>
              <a:endParaRPr lang="es-PE" sz="1100" b="0" i="1">
                <a:latin typeface="Cambria Math" panose="02040503050406030204" pitchFamily="18" charset="0"/>
              </a:endParaRPr>
            </a:p>
            <a:p>
              <a:pPr marL="171450" indent="-171450" algn="just">
                <a:buFont typeface="Cambria Math" panose="02040503050406030204" pitchFamily="18" charset="0"/>
                <a:buChar char="⁡"/>
              </a:pPr>
              <a14:m>
                <m:oMath xmlns:m="http://schemas.openxmlformats.org/officeDocument/2006/math">
                  <m:r>
                    <a:rPr lang="es-PE" sz="1100" b="0" i="1">
                      <a:latin typeface="Cambria Math" panose="02040503050406030204" pitchFamily="18" charset="0"/>
                    </a:rPr>
                    <m:t>𝑡</m:t>
                  </m:r>
                  <m:r>
                    <a:rPr lang="es-PE" sz="1100" b="0" i="1">
                      <a:latin typeface="Cambria Math" panose="02040503050406030204" pitchFamily="18" charset="0"/>
                    </a:rPr>
                    <m:t>:</m:t>
                  </m:r>
                  <m:r>
                    <a:rPr lang="es-PE" sz="1100" b="0" i="1">
                      <a:latin typeface="Cambria Math" panose="02040503050406030204" pitchFamily="18" charset="0"/>
                    </a:rPr>
                    <m:t>𝑡𝑜𝑡𝑎𝑙</m:t>
                  </m:r>
                  <m:r>
                    <a:rPr lang="es-PE" sz="1100" b="0" i="1">
                      <a:latin typeface="Cambria Math" panose="02040503050406030204" pitchFamily="18" charset="0"/>
                    </a:rPr>
                    <m:t> </m:t>
                  </m:r>
                  <m:r>
                    <a:rPr lang="es-PE" sz="1100" b="0" i="1">
                      <a:latin typeface="Cambria Math" panose="02040503050406030204" pitchFamily="18" charset="0"/>
                    </a:rPr>
                    <m:t>𝑑𝑒</m:t>
                  </m:r>
                  <m:r>
                    <a:rPr lang="es-PE" sz="1100" b="0" i="1">
                      <a:latin typeface="Cambria Math" panose="02040503050406030204" pitchFamily="18" charset="0"/>
                    </a:rPr>
                    <m:t> </m:t>
                  </m:r>
                  <m:r>
                    <a:rPr lang="es-PE" sz="1100" b="0" i="1">
                      <a:latin typeface="Cambria Math" panose="02040503050406030204" pitchFamily="18" charset="0"/>
                    </a:rPr>
                    <m:t>𝑖𝑚𝑝𝑢𝑒𝑠𝑡𝑜𝑠</m:t>
                  </m:r>
                  <m:r>
                    <a:rPr lang="es-PE" sz="1100" b="0" i="1">
                      <a:latin typeface="Cambria Math" panose="02040503050406030204" pitchFamily="18" charset="0"/>
                    </a:rPr>
                    <m:t> </m:t>
                  </m:r>
                </m:oMath>
              </a14:m>
              <a:endParaRPr lang="es-PE" sz="1100" b="0" i="1">
                <a:latin typeface="Cambria Math" panose="02040503050406030204" pitchFamily="18" charset="0"/>
              </a:endParaRPr>
            </a:p>
            <a:p>
              <a:pPr marL="171450" indent="-171450" algn="just">
                <a:buFont typeface="Cambria Math" panose="02040503050406030204" pitchFamily="18" charset="0"/>
                <a:buChar char="⁡"/>
              </a:pPr>
              <a14:m>
                <m:oMath xmlns:m="http://schemas.openxmlformats.org/officeDocument/2006/math">
                  <m:r>
                    <a:rPr lang="es-PE" sz="1100" b="0" i="1">
                      <a:latin typeface="Cambria Math" panose="02040503050406030204" pitchFamily="18" charset="0"/>
                    </a:rPr>
                    <m:t>𝑛</m:t>
                  </m:r>
                  <m:r>
                    <a:rPr lang="es-PE" sz="1100" b="0" i="1">
                      <a:latin typeface="Cambria Math" panose="02040503050406030204" pitchFamily="18" charset="0"/>
                    </a:rPr>
                    <m:t>:</m:t>
                  </m:r>
                  <m:r>
                    <a:rPr lang="es-PE" sz="1100" b="0" i="1">
                      <a:latin typeface="Cambria Math" panose="02040503050406030204" pitchFamily="18" charset="0"/>
                    </a:rPr>
                    <m:t>𝑝𝑒𝑟𝑖𝑜𝑑𝑜</m:t>
                  </m:r>
                  <m:r>
                    <a:rPr lang="es-PE" sz="1100" b="0" i="1">
                      <a:latin typeface="Cambria Math" panose="02040503050406030204" pitchFamily="18" charset="0"/>
                    </a:rPr>
                    <m:t> </m:t>
                  </m:r>
                  <m:r>
                    <a:rPr lang="es-PE" sz="1100" b="0" i="1">
                      <a:latin typeface="Cambria Math" panose="02040503050406030204" pitchFamily="18" charset="0"/>
                    </a:rPr>
                    <m:t>𝑑𝑒</m:t>
                  </m:r>
                  <m:r>
                    <a:rPr lang="es-PE" sz="1100" b="0" i="1">
                      <a:latin typeface="Cambria Math" panose="02040503050406030204" pitchFamily="18" charset="0"/>
                    </a:rPr>
                    <m:t> </m:t>
                  </m:r>
                  <m:r>
                    <a:rPr lang="es-PE" sz="1100" b="0" i="1">
                      <a:latin typeface="Cambria Math" panose="02040503050406030204" pitchFamily="18" charset="0"/>
                    </a:rPr>
                    <m:t>𝑡𝑖𝑒𝑚𝑝𝑜</m:t>
                  </m:r>
                  <m:r>
                    <a:rPr lang="es-PE" sz="1100" b="0" i="1">
                      <a:latin typeface="Cambria Math" panose="02040503050406030204" pitchFamily="18" charset="0"/>
                    </a:rPr>
                    <m:t> </m:t>
                  </m:r>
                </m:oMath>
              </a14:m>
              <a:endParaRPr lang="es-PE" sz="1100" b="0" i="1">
                <a:latin typeface="Cambria Math" panose="02040503050406030204" pitchFamily="18" charset="0"/>
              </a:endParaRPr>
            </a:p>
            <a:p>
              <a:pPr marL="171450" indent="-171450" algn="just">
                <a:buFont typeface="Cambria Math" panose="02040503050406030204" pitchFamily="18" charset="0"/>
                <a:buChar char="⁡"/>
              </a:pPr>
              <a14:m>
                <m:oMath xmlns:m="http://schemas.openxmlformats.org/officeDocument/2006/math">
                  <m:r>
                    <a:rPr lang="es-PE" sz="1100" b="0" i="1">
                      <a:latin typeface="Cambria Math" panose="02040503050406030204" pitchFamily="18" charset="0"/>
                    </a:rPr>
                    <m:t>𝑊𝐴𝐶𝐶</m:t>
                  </m:r>
                  <m:r>
                    <a:rPr lang="es-PE" sz="1100" b="0" i="1">
                      <a:latin typeface="Cambria Math" panose="02040503050406030204" pitchFamily="18" charset="0"/>
                    </a:rPr>
                    <m:t>:</m:t>
                  </m:r>
                  <m:r>
                    <a:rPr lang="es-PE" sz="1100" b="0" i="1">
                      <a:latin typeface="Cambria Math" panose="02040503050406030204" pitchFamily="18" charset="0"/>
                    </a:rPr>
                    <m:t>𝑐𝑜𝑠𝑡𝑜</m:t>
                  </m:r>
                  <m:r>
                    <a:rPr lang="es-PE" sz="1100" b="0" i="1">
                      <a:latin typeface="Cambria Math" panose="02040503050406030204" pitchFamily="18" charset="0"/>
                    </a:rPr>
                    <m:t> </m:t>
                  </m:r>
                  <m:r>
                    <a:rPr lang="es-PE" sz="1100" b="0" i="1">
                      <a:latin typeface="Cambria Math" panose="02040503050406030204" pitchFamily="18" charset="0"/>
                    </a:rPr>
                    <m:t>𝑝𝑟𝑜𝑚𝑒𝑑𝑖𝑜</m:t>
                  </m:r>
                  <m:r>
                    <a:rPr lang="es-PE" sz="1100" b="0" i="1">
                      <a:latin typeface="Cambria Math" panose="02040503050406030204" pitchFamily="18" charset="0"/>
                    </a:rPr>
                    <m:t> </m:t>
                  </m:r>
                  <m:r>
                    <a:rPr lang="es-PE" sz="1100" b="0" i="1">
                      <a:latin typeface="Cambria Math" panose="02040503050406030204" pitchFamily="18" charset="0"/>
                    </a:rPr>
                    <m:t>𝑝𝑜𝑛𝑑𝑒𝑟𝑎𝑑𝑜</m:t>
                  </m:r>
                  <m:r>
                    <a:rPr lang="es-PE" sz="1100" b="0" i="1">
                      <a:latin typeface="Cambria Math" panose="02040503050406030204" pitchFamily="18" charset="0"/>
                    </a:rPr>
                    <m:t> </m:t>
                  </m:r>
                  <m:r>
                    <a:rPr lang="es-PE" sz="1100" b="0" i="1">
                      <a:latin typeface="Cambria Math" panose="02040503050406030204" pitchFamily="18" charset="0"/>
                    </a:rPr>
                    <m:t>𝑑𝑒𝑙</m:t>
                  </m:r>
                  <m:r>
                    <a:rPr lang="es-PE" sz="1100" b="0" i="1">
                      <a:latin typeface="Cambria Math" panose="02040503050406030204" pitchFamily="18" charset="0"/>
                    </a:rPr>
                    <m:t> </m:t>
                  </m:r>
                  <m:r>
                    <a:rPr lang="es-PE" sz="1100" b="0" i="1">
                      <a:latin typeface="Cambria Math" panose="02040503050406030204" pitchFamily="18" charset="0"/>
                    </a:rPr>
                    <m:t>𝑐𝑎𝑝𝑖𝑡𝑎𝑙</m:t>
                  </m:r>
                </m:oMath>
              </a14:m>
              <a:endParaRPr lang="es-PE" sz="1100" b="0" i="1">
                <a:latin typeface="Cambria Math" panose="02040503050406030204" pitchFamily="18" charset="0"/>
              </a:endParaRPr>
            </a:p>
            <a:p>
              <a:pPr marL="171450" indent="-171450" algn="just">
                <a:buFont typeface="Cambria Math" panose="02040503050406030204" pitchFamily="18" charset="0"/>
                <a:buChar char="⁡"/>
              </a:pPr>
              <a14:m>
                <m:oMath xmlns:m="http://schemas.openxmlformats.org/officeDocument/2006/math">
                  <m:r>
                    <a:rPr lang="es-PE" sz="1100" b="0" i="1">
                      <a:latin typeface="Cambria Math" panose="02040503050406030204" pitchFamily="18" charset="0"/>
                    </a:rPr>
                    <m:t>(</m:t>
                  </m:r>
                  <m:r>
                    <a:rPr lang="es-PE" sz="1100" b="0" i="1">
                      <a:latin typeface="Cambria Math" panose="02040503050406030204" pitchFamily="18" charset="0"/>
                    </a:rPr>
                    <m:t>𝑝𝑟𝑜𝑝𝑖𝑜</m:t>
                  </m:r>
                  <m:r>
                    <a:rPr lang="es-PE" sz="1100" b="0" i="1">
                      <a:latin typeface="Cambria Math" panose="02040503050406030204" pitchFamily="18" charset="0"/>
                    </a:rPr>
                    <m:t> </m:t>
                  </m:r>
                  <m:r>
                    <a:rPr lang="es-PE" sz="1100" b="0" i="1">
                      <a:latin typeface="Cambria Math" panose="02040503050406030204" pitchFamily="18" charset="0"/>
                    </a:rPr>
                    <m:t>𝑦</m:t>
                  </m:r>
                  <m:r>
                    <a:rPr lang="es-PE" sz="1100" b="0" i="1">
                      <a:latin typeface="Cambria Math" panose="02040503050406030204" pitchFamily="18" charset="0"/>
                    </a:rPr>
                    <m:t> </m:t>
                  </m:r>
                  <m:r>
                    <a:rPr lang="es-PE" sz="1100" b="0" i="1">
                      <a:latin typeface="Cambria Math" panose="02040503050406030204" pitchFamily="18" charset="0"/>
                    </a:rPr>
                    <m:t>𝑑𝑒</m:t>
                  </m:r>
                  <m:r>
                    <a:rPr lang="es-PE" sz="1100" b="0" i="1">
                      <a:latin typeface="Cambria Math" panose="02040503050406030204" pitchFamily="18" charset="0"/>
                    </a:rPr>
                    <m:t> </m:t>
                  </m:r>
                  <m:r>
                    <a:rPr lang="es-PE" sz="1100" b="0" i="1">
                      <a:latin typeface="Cambria Math" panose="02040503050406030204" pitchFamily="18" charset="0"/>
                    </a:rPr>
                    <m:t>𝑑𝑒𝑢𝑑𝑎</m:t>
                  </m:r>
                  <m:r>
                    <a:rPr lang="es-PE" sz="1100" b="0" i="1">
                      <a:latin typeface="Cambria Math" panose="02040503050406030204" pitchFamily="18" charset="0"/>
                    </a:rPr>
                    <m:t>)</m:t>
                  </m:r>
                </m:oMath>
              </a14:m>
              <a:endParaRPr lang="es-PE" sz="1100" b="0" i="1">
                <a:latin typeface="Cambria Math" panose="02040503050406030204" pitchFamily="18" charset="0"/>
              </a:endParaRPr>
            </a:p>
            <a:p>
              <a:pPr marL="171450" indent="-171450" algn="just">
                <a:buFont typeface="Cambria Math" panose="02040503050406030204" pitchFamily="18" charset="0"/>
                <a:buChar char="⁡"/>
              </a:pPr>
              <a14:m>
                <m:oMath xmlns:m="http://schemas.openxmlformats.org/officeDocument/2006/math">
                  <m:r>
                    <a:rPr lang="es-PE" sz="1100" b="0" i="1">
                      <a:latin typeface="Cambria Math" panose="02040503050406030204" pitchFamily="18" charset="0"/>
                    </a:rPr>
                    <m:t>𝐼</m:t>
                  </m:r>
                  <m:r>
                    <a:rPr lang="es-PE" sz="1100" b="0" i="1">
                      <a:latin typeface="Cambria Math" panose="02040503050406030204" pitchFamily="18" charset="0"/>
                    </a:rPr>
                    <m:t>:</m:t>
                  </m:r>
                  <m:r>
                    <a:rPr lang="es-PE" sz="1100" b="0" i="1">
                      <a:latin typeface="Cambria Math" panose="02040503050406030204" pitchFamily="18" charset="0"/>
                    </a:rPr>
                    <m:t>𝑖𝑛𝑣𝑒𝑟𝑠𝑖</m:t>
                  </m:r>
                  <m:r>
                    <a:rPr lang="es-PE" sz="1100" b="0" i="1">
                      <a:latin typeface="Cambria Math" panose="02040503050406030204" pitchFamily="18" charset="0"/>
                    </a:rPr>
                    <m:t>ó</m:t>
                  </m:r>
                  <m:r>
                    <a:rPr lang="es-PE" sz="1100" b="0" i="1">
                      <a:latin typeface="Cambria Math" panose="02040503050406030204" pitchFamily="18" charset="0"/>
                    </a:rPr>
                    <m:t>𝑛</m:t>
                  </m:r>
                  <m:r>
                    <a:rPr lang="es-PE" sz="1100" b="0" i="1">
                      <a:latin typeface="Cambria Math" panose="02040503050406030204" pitchFamily="18" charset="0"/>
                    </a:rPr>
                    <m:t> </m:t>
                  </m:r>
                  <m:r>
                    <a:rPr lang="es-PE" sz="1100" b="0" i="1">
                      <a:latin typeface="Cambria Math" panose="02040503050406030204" pitchFamily="18" charset="0"/>
                    </a:rPr>
                    <m:t>𝑒𝑛</m:t>
                  </m:r>
                  <m:r>
                    <a:rPr lang="es-PE" sz="1100" b="0" i="1">
                      <a:latin typeface="Cambria Math" panose="02040503050406030204" pitchFamily="18" charset="0"/>
                    </a:rPr>
                    <m:t> </m:t>
                  </m:r>
                  <m:r>
                    <a:rPr lang="es-PE" sz="1100" b="0" i="1">
                      <a:latin typeface="Cambria Math" panose="02040503050406030204" pitchFamily="18" charset="0"/>
                    </a:rPr>
                    <m:t>𝑙𝑎</m:t>
                  </m:r>
                  <m:r>
                    <a:rPr lang="es-PE" sz="1100" b="0" i="1">
                      <a:latin typeface="Cambria Math" panose="02040503050406030204" pitchFamily="18" charset="0"/>
                    </a:rPr>
                    <m:t> </m:t>
                  </m:r>
                  <m:r>
                    <a:rPr lang="es-PE" sz="1100" b="0" i="1">
                      <a:latin typeface="Cambria Math" panose="02040503050406030204" pitchFamily="18" charset="0"/>
                    </a:rPr>
                    <m:t>𝑒𝑚𝑏𝑎𝑟𝑐𝑎𝑐𝑖</m:t>
                  </m:r>
                  <m:r>
                    <a:rPr lang="es-PE" sz="1100" b="0" i="1">
                      <a:latin typeface="Cambria Math" panose="02040503050406030204" pitchFamily="18" charset="0"/>
                    </a:rPr>
                    <m:t>ó</m:t>
                  </m:r>
                  <m:r>
                    <a:rPr lang="es-PE" sz="1100" b="0" i="1">
                      <a:latin typeface="Cambria Math" panose="02040503050406030204" pitchFamily="18" charset="0"/>
                    </a:rPr>
                    <m:t>𝑛</m:t>
                  </m:r>
                  <m:d>
                    <m:dPr>
                      <m:ctrlPr>
                        <a:rPr lang="es-PE" sz="1100" i="1">
                          <a:latin typeface="Cambria Math" panose="02040503050406030204" pitchFamily="18" charset="0"/>
                        </a:rPr>
                      </m:ctrlPr>
                    </m:dPr>
                    <m:e>
                      <m:r>
                        <a:rPr lang="es-PE" sz="1100" i="1">
                          <a:latin typeface="Cambria Math" panose="02040503050406030204" pitchFamily="18" charset="0"/>
                        </a:rPr>
                        <m:t>𝑐𝑎𝑝𝑖𝑡𝑎𝑙</m:t>
                      </m:r>
                    </m:e>
                  </m:d>
                </m:oMath>
              </a14:m>
              <a:endParaRPr lang="es-PE" sz="1100" b="0" i="1">
                <a:latin typeface="Cambria Math" panose="02040503050406030204" pitchFamily="18" charset="0"/>
              </a:endParaRPr>
            </a:p>
            <a:p>
              <a:pPr marL="171450" indent="-171450" algn="just">
                <a:buFont typeface="Cambria Math" panose="02040503050406030204" pitchFamily="18" charset="0"/>
                <a:buChar char="⁡"/>
              </a:pPr>
              <a14:m>
                <m:oMath xmlns:m="http://schemas.openxmlformats.org/officeDocument/2006/math">
                  <m:sSub>
                    <m:sSubPr>
                      <m:ctrlPr>
                        <a:rPr lang="es-PE" sz="1100" b="0" i="1">
                          <a:latin typeface="Cambria Math" panose="02040503050406030204" pitchFamily="18" charset="0"/>
                        </a:rPr>
                      </m:ctrlPr>
                    </m:sSubPr>
                    <m:e>
                      <m:r>
                        <a:rPr lang="es-PE" sz="1100" b="0" i="1">
                          <a:latin typeface="Cambria Math" panose="02040503050406030204" pitchFamily="18" charset="0"/>
                        </a:rPr>
                        <m:t>𝑅</m:t>
                      </m:r>
                    </m:e>
                    <m:sub>
                      <m:r>
                        <a:rPr lang="es-PE" sz="1100" b="0" i="1">
                          <a:latin typeface="Cambria Math" panose="02040503050406030204" pitchFamily="18" charset="0"/>
                        </a:rPr>
                        <m:t>𝑒</m:t>
                      </m:r>
                    </m:sub>
                  </m:sSub>
                  <m:r>
                    <a:rPr lang="es-PE" sz="1100" b="0" i="1">
                      <a:latin typeface="Cambria Math" panose="02040503050406030204" pitchFamily="18" charset="0"/>
                    </a:rPr>
                    <m:t>:</m:t>
                  </m:r>
                  <m:r>
                    <a:rPr lang="es-PE" sz="1100" b="0" i="1">
                      <a:latin typeface="Cambria Math" panose="02040503050406030204" pitchFamily="18" charset="0"/>
                    </a:rPr>
                    <m:t>𝑟𝑒𝑛𝑡𝑎</m:t>
                  </m:r>
                  <m:r>
                    <a:rPr lang="es-PE" sz="1100" b="0" i="1">
                      <a:latin typeface="Cambria Math" panose="02040503050406030204" pitchFamily="18" charset="0"/>
                    </a:rPr>
                    <m:t> </m:t>
                  </m:r>
                  <m:r>
                    <a:rPr lang="es-PE" sz="1100" b="0" i="1">
                      <a:latin typeface="Cambria Math" panose="02040503050406030204" pitchFamily="18" charset="0"/>
                    </a:rPr>
                    <m:t>𝑒𝑥𝑡𝑟𝑎𝑜𝑟𝑑𝑖𝑛𝑎𝑟𝑖𝑎</m:t>
                  </m:r>
                  <m:r>
                    <a:rPr lang="es-PE" sz="1100" b="0" i="1">
                      <a:latin typeface="Cambria Math" panose="02040503050406030204" pitchFamily="18" charset="0"/>
                    </a:rPr>
                    <m:t> </m:t>
                  </m:r>
                  <m:r>
                    <a:rPr lang="es-PE" sz="1100" b="0" i="1">
                      <a:latin typeface="Cambria Math" panose="02040503050406030204" pitchFamily="18" charset="0"/>
                    </a:rPr>
                    <m:t>𝑑𝑒𝑙</m:t>
                  </m:r>
                  <m:r>
                    <a:rPr lang="es-PE" sz="1100" b="0" i="1">
                      <a:latin typeface="Cambria Math" panose="02040503050406030204" pitchFamily="18" charset="0"/>
                    </a:rPr>
                    <m:t> </m:t>
                  </m:r>
                  <m:r>
                    <a:rPr lang="es-PE" sz="1100" b="0" i="1">
                      <a:latin typeface="Cambria Math" panose="02040503050406030204" pitchFamily="18" charset="0"/>
                    </a:rPr>
                    <m:t>𝑒𝑚𝑝𝑟𝑒𝑠𝑎𝑟𝑖𝑜</m:t>
                  </m:r>
                  <m:r>
                    <a:rPr lang="es-PE" sz="1100" b="0" i="1">
                      <a:latin typeface="Cambria Math" panose="02040503050406030204" pitchFamily="18" charset="0"/>
                    </a:rPr>
                    <m:t> </m:t>
                  </m:r>
                </m:oMath>
              </a14:m>
              <a:endParaRPr lang="es-PE" sz="1100" b="0" i="1">
                <a:latin typeface="Cambria Math" panose="02040503050406030204" pitchFamily="18" charset="0"/>
              </a:endParaRPr>
            </a:p>
            <a:p>
              <a:pPr marL="171450" indent="-171450" algn="just">
                <a:buFont typeface="Cambria Math" panose="02040503050406030204" pitchFamily="18" charset="0"/>
                <a:buChar char="⁡"/>
              </a:pPr>
              <a14:m>
                <m:oMath xmlns:m="http://schemas.openxmlformats.org/officeDocument/2006/math">
                  <m:r>
                    <a:rPr lang="es-PE" sz="1100" b="0" i="1">
                      <a:latin typeface="Cambria Math" panose="02040503050406030204" pitchFamily="18" charset="0"/>
                    </a:rPr>
                    <m:t>𝐷𝑝</m:t>
                  </m:r>
                  <m:r>
                    <a:rPr lang="es-PE" sz="1100" b="0" i="1">
                      <a:latin typeface="Cambria Math" panose="02040503050406030204" pitchFamily="18" charset="0"/>
                    </a:rPr>
                    <m:t>:</m:t>
                  </m:r>
                  <m:r>
                    <a:rPr lang="es-PE" sz="1100" b="0" i="1">
                      <a:latin typeface="Cambria Math" panose="02040503050406030204" pitchFamily="18" charset="0"/>
                    </a:rPr>
                    <m:t>𝑑𝑒𝑟𝑒𝑐h𝑜</m:t>
                  </m:r>
                  <m:r>
                    <a:rPr lang="es-PE" sz="1100" b="0" i="1">
                      <a:latin typeface="Cambria Math" panose="02040503050406030204" pitchFamily="18" charset="0"/>
                    </a:rPr>
                    <m:t> </m:t>
                  </m:r>
                  <m:r>
                    <a:rPr lang="es-PE" sz="1100" b="0" i="1">
                      <a:latin typeface="Cambria Math" panose="02040503050406030204" pitchFamily="18" charset="0"/>
                    </a:rPr>
                    <m:t>𝑑𝑒</m:t>
                  </m:r>
                  <m:r>
                    <a:rPr lang="es-PE" sz="1100" b="0" i="1">
                      <a:latin typeface="Cambria Math" panose="02040503050406030204" pitchFamily="18" charset="0"/>
                    </a:rPr>
                    <m:t> </m:t>
                  </m:r>
                  <m:r>
                    <a:rPr lang="es-PE" sz="1100" b="0" i="1">
                      <a:latin typeface="Cambria Math" panose="02040503050406030204" pitchFamily="18" charset="0"/>
                    </a:rPr>
                    <m:t>𝑝𝑒𝑠𝑐𝑎</m:t>
                  </m:r>
                </m:oMath>
              </a14:m>
              <a:endParaRPr lang="es-PE" sz="1100" b="0"/>
            </a:p>
          </xdr:txBody>
        </xdr:sp>
      </mc:Choice>
      <mc:Fallback xmlns="">
        <xdr:sp macro="" textlink="">
          <xdr:nvSpPr>
            <xdr:cNvPr id="22" name="CuadroTexto 7">
              <a:extLst>
                <a:ext uri="{FF2B5EF4-FFF2-40B4-BE49-F238E27FC236}">
                  <a16:creationId xmlns:a16="http://schemas.microsoft.com/office/drawing/2014/main" id="{00000000-0008-0000-0100-000016000000}"/>
                </a:ext>
              </a:extLst>
            </xdr:cNvPr>
            <xdr:cNvSpPr txBox="1"/>
          </xdr:nvSpPr>
          <xdr:spPr>
            <a:xfrm>
              <a:off x="14367794" y="2512240"/>
              <a:ext cx="7810800" cy="1692771"/>
            </a:xfrm>
            <a:prstGeom prst="rect">
              <a:avLst/>
            </a:prstGeom>
            <a:noFill/>
          </xdr:spPr>
          <xdr:txBody>
            <a:bodyPr wrap="square" lIns="0" tIns="0" rIns="0" bIns="0" rtlCol="0" anchor="ctr" anchorCtr="0">
              <a:spAutoFit/>
            </a:bodyPr>
            <a:lstStyle>
              <a:defPPr>
                <a:defRPr lang="es-PE"/>
              </a:defPPr>
              <a:lvl1pPr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marL="171450" indent="-171450" algn="just">
                <a:buFont typeface="Cambria Math" panose="02040503050406030204" pitchFamily="18" charset="0"/>
                <a:buChar char=" "/>
              </a:pPr>
              <a:r>
                <a:rPr lang="es-PE" sz="1100" b="1" i="0">
                  <a:latin typeface="Cambria Math" panose="02040503050406030204" pitchFamily="18" charset="0"/>
                </a:rPr>
                <a:t>𝑫𝒐𝒏𝒅𝒆:</a:t>
              </a:r>
              <a:endParaRPr lang="es-PE" sz="1100" b="1" i="1">
                <a:latin typeface="Cambria Math" panose="02040503050406030204" pitchFamily="18" charset="0"/>
              </a:endParaRPr>
            </a:p>
            <a:p>
              <a:pPr marL="171450" indent="-171450" algn="just">
                <a:buFont typeface="Cambria Math" panose="02040503050406030204" pitchFamily="18" charset="0"/>
                <a:buChar char="⁡"/>
              </a:pPr>
              <a:r>
                <a:rPr lang="es-PE" sz="1100" b="0" i="0">
                  <a:latin typeface="Cambria Math" panose="02040503050406030204" pitchFamily="18" charset="0"/>
                </a:rPr>
                <a:t>𝑌:𝑖𝑛𝑔𝑟𝑒𝑠𝑜 (𝑝𝑟𝑒𝑐𝑖𝑜 𝑑𝑒𝑙 𝑟𝑒𝑐𝑢𝑟𝑠𝑜) </a:t>
              </a:r>
              <a:endParaRPr lang="es-PE" sz="1100" b="0" i="1">
                <a:latin typeface="Cambria Math" panose="02040503050406030204" pitchFamily="18" charset="0"/>
              </a:endParaRPr>
            </a:p>
            <a:p>
              <a:pPr marL="171450" indent="-171450" algn="just">
                <a:buFont typeface="Cambria Math" panose="02040503050406030204" pitchFamily="18" charset="0"/>
                <a:buChar char="⁡"/>
              </a:pPr>
              <a:r>
                <a:rPr lang="es-PE" sz="1100" b="0" i="0">
                  <a:latin typeface="Cambria Math" panose="02040503050406030204" pitchFamily="18" charset="0"/>
                </a:rPr>
                <a:t>𝐶𝑜𝑝:𝑐𝑜𝑠𝑡𝑜𝑠 𝑜𝑝𝑒𝑟𝑎𝑡𝑖𝑣𝑜𝑠 </a:t>
              </a:r>
              <a:endParaRPr lang="es-PE" sz="1100" b="0" i="1">
                <a:latin typeface="Cambria Math" panose="02040503050406030204" pitchFamily="18" charset="0"/>
              </a:endParaRPr>
            </a:p>
            <a:p>
              <a:pPr marL="171450" indent="-171450" algn="just">
                <a:buFont typeface="Cambria Math" panose="02040503050406030204" pitchFamily="18" charset="0"/>
                <a:buChar char="⁡"/>
              </a:pPr>
              <a:r>
                <a:rPr lang="es-PE" sz="1100" b="0" i="0">
                  <a:latin typeface="Cambria Math" panose="02040503050406030204" pitchFamily="18" charset="0"/>
                </a:rPr>
                <a:t>𝑡:𝑡𝑜𝑡𝑎𝑙 𝑑𝑒 𝑖𝑚𝑝𝑢𝑒𝑠𝑡𝑜𝑠 </a:t>
              </a:r>
              <a:endParaRPr lang="es-PE" sz="1100" b="0" i="1">
                <a:latin typeface="Cambria Math" panose="02040503050406030204" pitchFamily="18" charset="0"/>
              </a:endParaRPr>
            </a:p>
            <a:p>
              <a:pPr marL="171450" indent="-171450" algn="just">
                <a:buFont typeface="Cambria Math" panose="02040503050406030204" pitchFamily="18" charset="0"/>
                <a:buChar char="⁡"/>
              </a:pPr>
              <a:r>
                <a:rPr lang="es-PE" sz="1100" b="0" i="0">
                  <a:latin typeface="Cambria Math" panose="02040503050406030204" pitchFamily="18" charset="0"/>
                </a:rPr>
                <a:t>𝑛:𝑝𝑒𝑟𝑖𝑜𝑑𝑜 𝑑𝑒 𝑡𝑖𝑒𝑚𝑝𝑜 </a:t>
              </a:r>
              <a:endParaRPr lang="es-PE" sz="1100" b="0" i="1">
                <a:latin typeface="Cambria Math" panose="02040503050406030204" pitchFamily="18" charset="0"/>
              </a:endParaRPr>
            </a:p>
            <a:p>
              <a:pPr marL="171450" indent="-171450" algn="just">
                <a:buFont typeface="Cambria Math" panose="02040503050406030204" pitchFamily="18" charset="0"/>
                <a:buChar char="⁡"/>
              </a:pPr>
              <a:r>
                <a:rPr lang="es-PE" sz="1100" b="0" i="0">
                  <a:latin typeface="Cambria Math" panose="02040503050406030204" pitchFamily="18" charset="0"/>
                </a:rPr>
                <a:t>𝑊𝐴𝐶𝐶:𝑐𝑜𝑠𝑡𝑜 𝑝𝑟𝑜𝑚𝑒𝑑𝑖𝑜 𝑝𝑜𝑛𝑑𝑒𝑟𝑎𝑑𝑜 𝑑𝑒𝑙 𝑐𝑎𝑝𝑖𝑡𝑎𝑙</a:t>
              </a:r>
              <a:endParaRPr lang="es-PE" sz="1100" b="0" i="1">
                <a:latin typeface="Cambria Math" panose="02040503050406030204" pitchFamily="18" charset="0"/>
              </a:endParaRPr>
            </a:p>
            <a:p>
              <a:pPr marL="171450" indent="-171450" algn="just">
                <a:buFont typeface="Cambria Math" panose="02040503050406030204" pitchFamily="18" charset="0"/>
                <a:buChar char="⁡"/>
              </a:pPr>
              <a:r>
                <a:rPr lang="es-PE" sz="1100" b="0" i="0">
                  <a:latin typeface="Cambria Math" panose="02040503050406030204" pitchFamily="18" charset="0"/>
                </a:rPr>
                <a:t>(𝑝𝑟𝑜𝑝𝑖𝑜 𝑦 𝑑𝑒 𝑑𝑒𝑢𝑑𝑎)</a:t>
              </a:r>
              <a:endParaRPr lang="es-PE" sz="1100" b="0" i="1">
                <a:latin typeface="Cambria Math" panose="02040503050406030204" pitchFamily="18" charset="0"/>
              </a:endParaRPr>
            </a:p>
            <a:p>
              <a:pPr marL="171450" indent="-171450" algn="just">
                <a:buFont typeface="Cambria Math" panose="02040503050406030204" pitchFamily="18" charset="0"/>
                <a:buChar char="⁡"/>
              </a:pPr>
              <a:r>
                <a:rPr lang="es-PE" sz="1100" b="0" i="0">
                  <a:latin typeface="Cambria Math" panose="02040503050406030204" pitchFamily="18" charset="0"/>
                </a:rPr>
                <a:t>𝐼:𝑖𝑛𝑣𝑒𝑟𝑠𝑖ó𝑛 𝑒𝑛 𝑙𝑎 𝑒𝑚𝑏𝑎𝑟𝑐𝑎𝑐𝑖ó𝑛</a:t>
              </a:r>
              <a:r>
                <a:rPr lang="es-PE" sz="1100" i="0">
                  <a:latin typeface="Cambria Math" panose="02040503050406030204" pitchFamily="18" charset="0"/>
                </a:rPr>
                <a:t>(𝑐𝑎𝑝𝑖𝑡𝑎𝑙)</a:t>
              </a:r>
              <a:endParaRPr lang="es-PE" sz="1100" b="0" i="1">
                <a:latin typeface="Cambria Math" panose="02040503050406030204" pitchFamily="18" charset="0"/>
              </a:endParaRPr>
            </a:p>
            <a:p>
              <a:pPr marL="171450" indent="-171450" algn="just">
                <a:buFont typeface="Cambria Math" panose="02040503050406030204" pitchFamily="18" charset="0"/>
                <a:buChar char="⁡"/>
              </a:pPr>
              <a:r>
                <a:rPr lang="es-PE" sz="1100" b="0" i="0">
                  <a:latin typeface="Cambria Math" panose="02040503050406030204" pitchFamily="18" charset="0"/>
                </a:rPr>
                <a:t>𝑅_𝑒:𝑟𝑒𝑛𝑡𝑎 𝑒𝑥𝑡𝑟𝑎𝑜𝑟𝑑𝑖𝑛𝑎𝑟𝑖𝑎 𝑑𝑒𝑙 𝑒𝑚𝑝𝑟𝑒𝑠𝑎𝑟𝑖𝑜 </a:t>
              </a:r>
              <a:endParaRPr lang="es-PE" sz="1100" b="0" i="1">
                <a:latin typeface="Cambria Math" panose="02040503050406030204" pitchFamily="18" charset="0"/>
              </a:endParaRPr>
            </a:p>
            <a:p>
              <a:pPr marL="171450" indent="-171450" algn="just">
                <a:buFont typeface="Cambria Math" panose="02040503050406030204" pitchFamily="18" charset="0"/>
                <a:buChar char="⁡"/>
              </a:pPr>
              <a:r>
                <a:rPr lang="es-PE" sz="1100" b="0" i="0">
                  <a:latin typeface="Cambria Math" panose="02040503050406030204" pitchFamily="18" charset="0"/>
                </a:rPr>
                <a:t>𝐷𝑝:𝑑𝑒𝑟𝑒𝑐ℎ𝑜 𝑑𝑒 𝑝𝑒𝑠𝑐𝑎</a:t>
              </a:r>
              <a:endParaRPr lang="es-PE" sz="1100" b="0"/>
            </a:p>
          </xdr:txBody>
        </xdr:sp>
      </mc:Fallback>
    </mc:AlternateContent>
    <xdr:clientData/>
  </xdr:twoCellAnchor>
  <xdr:twoCellAnchor>
    <xdr:from>
      <xdr:col>14</xdr:col>
      <xdr:colOff>725239</xdr:colOff>
      <xdr:row>11</xdr:row>
      <xdr:rowOff>56575</xdr:rowOff>
    </xdr:from>
    <xdr:to>
      <xdr:col>24</xdr:col>
      <xdr:colOff>463694</xdr:colOff>
      <xdr:row>13</xdr:row>
      <xdr:rowOff>44907</xdr:rowOff>
    </xdr:to>
    <xdr:sp macro="" textlink="">
      <xdr:nvSpPr>
        <xdr:cNvPr id="23" name="CuadroTexto 14">
          <a:extLst>
            <a:ext uri="{FF2B5EF4-FFF2-40B4-BE49-F238E27FC236}">
              <a16:creationId xmlns:a16="http://schemas.microsoft.com/office/drawing/2014/main" xmlns="" id="{00000000-0008-0000-0100-000017000000}"/>
            </a:ext>
          </a:extLst>
        </xdr:cNvPr>
        <xdr:cNvSpPr txBox="1"/>
      </xdr:nvSpPr>
      <xdr:spPr>
        <a:xfrm>
          <a:off x="11393239" y="2152075"/>
          <a:ext cx="7358455" cy="369332"/>
        </a:xfrm>
        <a:prstGeom prst="rect">
          <a:avLst/>
        </a:prstGeom>
        <a:noFill/>
      </xdr:spPr>
      <xdr:txBody>
        <a:bodyPr wrap="square" rtlCol="0">
          <a:spAutoFit/>
        </a:bodyPr>
        <a:lstStyle>
          <a:defPPr>
            <a:defRPr lang="es-PE"/>
          </a:defPPr>
          <a:lvl1pPr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marL="285750" indent="-285750" algn="just">
            <a:spcBef>
              <a:spcPts val="600"/>
            </a:spcBef>
            <a:spcAft>
              <a:spcPts val="600"/>
            </a:spcAft>
            <a:buFont typeface="Arial" panose="020B0604020202020204" pitchFamily="34" charset="0"/>
            <a:buChar char="•"/>
          </a:pPr>
          <a:r>
            <a:rPr lang="es-PE"/>
            <a:t>La Renta extraordinaria (Re) luego del pago de derecho de pesca será:</a:t>
          </a:r>
        </a:p>
      </xdr:txBody>
    </xdr:sp>
    <xdr:clientData/>
  </xdr:twoCellAnchor>
  <xdr:twoCellAnchor>
    <xdr:from>
      <xdr:col>14</xdr:col>
      <xdr:colOff>447675</xdr:colOff>
      <xdr:row>22</xdr:row>
      <xdr:rowOff>113702</xdr:rowOff>
    </xdr:from>
    <xdr:to>
      <xdr:col>26</xdr:col>
      <xdr:colOff>608440</xdr:colOff>
      <xdr:row>23</xdr:row>
      <xdr:rowOff>187762</xdr:rowOff>
    </xdr:to>
    <xdr:sp macro="" textlink="">
      <xdr:nvSpPr>
        <xdr:cNvPr id="24" name="Rectángulo 23">
          <a:extLst>
            <a:ext uri="{FF2B5EF4-FFF2-40B4-BE49-F238E27FC236}">
              <a16:creationId xmlns:a16="http://schemas.microsoft.com/office/drawing/2014/main" xmlns="" id="{00000000-0008-0000-0100-000018000000}"/>
            </a:ext>
          </a:extLst>
        </xdr:cNvPr>
        <xdr:cNvSpPr/>
      </xdr:nvSpPr>
      <xdr:spPr>
        <a:xfrm>
          <a:off x="11115675" y="4304702"/>
          <a:ext cx="9304765" cy="264560"/>
        </a:xfrm>
        <a:prstGeom prst="rect">
          <a:avLst/>
        </a:prstGeom>
      </xdr:spPr>
      <xdr:txBody>
        <a:bodyPr wrap="square">
          <a:spAutoFit/>
        </a:bodyPr>
        <a:lstStyle>
          <a:defPPr>
            <a:defRPr lang="es-PE"/>
          </a:defPPr>
          <a:lvl1pPr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PE" sz="1100"/>
            <a:t>(</a:t>
          </a:r>
          <a:r>
            <a:rPr lang="es-PE" sz="1100">
              <a:solidFill>
                <a:srgbClr val="FF0000"/>
              </a:solidFill>
            </a:rPr>
            <a:t>*</a:t>
          </a:r>
          <a:r>
            <a:rPr lang="es-PE" sz="1100"/>
            <a:t>) Estimada una vez pagados el impuesto a la renta y la participación de utilidades de los trabajadores (36.6%) </a:t>
          </a:r>
          <a:endParaRPr lang="es-ES" sz="1100"/>
        </a:p>
      </xdr:txBody>
    </xdr:sp>
    <xdr:clientData/>
  </xdr:twoCellAnchor>
  <xdr:twoCellAnchor>
    <xdr:from>
      <xdr:col>13</xdr:col>
      <xdr:colOff>295275</xdr:colOff>
      <xdr:row>3</xdr:row>
      <xdr:rowOff>9525</xdr:rowOff>
    </xdr:from>
    <xdr:to>
      <xdr:col>13</xdr:col>
      <xdr:colOff>295275</xdr:colOff>
      <xdr:row>35</xdr:row>
      <xdr:rowOff>123825</xdr:rowOff>
    </xdr:to>
    <xdr:cxnSp macro="">
      <xdr:nvCxnSpPr>
        <xdr:cNvPr id="26" name="Conector recto 25">
          <a:extLst>
            <a:ext uri="{FF2B5EF4-FFF2-40B4-BE49-F238E27FC236}">
              <a16:creationId xmlns:a16="http://schemas.microsoft.com/office/drawing/2014/main" xmlns="" id="{00000000-0008-0000-0100-00001A000000}"/>
            </a:ext>
          </a:extLst>
        </xdr:cNvPr>
        <xdr:cNvCxnSpPr/>
      </xdr:nvCxnSpPr>
      <xdr:spPr>
        <a:xfrm>
          <a:off x="10201275" y="581025"/>
          <a:ext cx="0" cy="6210300"/>
        </a:xfrm>
        <a:prstGeom prst="line">
          <a:avLst/>
        </a:prstGeom>
        <a:ln w="38100">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447675</xdr:colOff>
      <xdr:row>28</xdr:row>
      <xdr:rowOff>0</xdr:rowOff>
    </xdr:from>
    <xdr:to>
      <xdr:col>11</xdr:col>
      <xdr:colOff>9525</xdr:colOff>
      <xdr:row>41</xdr:row>
      <xdr:rowOff>142875</xdr:rowOff>
    </xdr:to>
    <xdr:sp macro="" textlink="">
      <xdr:nvSpPr>
        <xdr:cNvPr id="3" name="2 Marcador de contenido">
          <a:extLst>
            <a:ext uri="{FF2B5EF4-FFF2-40B4-BE49-F238E27FC236}">
              <a16:creationId xmlns:a16="http://schemas.microsoft.com/office/drawing/2014/main" xmlns="" id="{00000000-0008-0000-0200-000003000000}"/>
            </a:ext>
          </a:extLst>
        </xdr:cNvPr>
        <xdr:cNvSpPr txBox="1">
          <a:spLocks/>
        </xdr:cNvSpPr>
      </xdr:nvSpPr>
      <xdr:spPr>
        <a:xfrm>
          <a:off x="447675" y="5524500"/>
          <a:ext cx="7620000" cy="3009900"/>
        </a:xfrm>
        <a:prstGeom prst="rect">
          <a:avLst/>
        </a:prstGeom>
      </xdr:spPr>
      <xdr:txBody>
        <a:bodyPr vert="horz" wrap="square" lIns="91440" tIns="45720" rIns="91440" bIns="45720" rtlCol="0" anchor="ctr">
          <a:noAutofit/>
        </a:bodyPr>
        <a:lstStyle>
          <a:defPPr>
            <a:defRPr lang="es-PE"/>
          </a:defPPr>
          <a:lvl1pPr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PE" sz="1200" b="1">
              <a:solidFill>
                <a:schemeClr val="accent5"/>
              </a:solidFill>
              <a:latin typeface="Calibri Light" panose="020F0302020204030204" pitchFamily="34" charset="0"/>
              <a:cs typeface="Calibri Light" panose="020F0302020204030204" pitchFamily="34" charset="0"/>
            </a:rPr>
            <a:t>Construcción de escenarios de desembarques:</a:t>
          </a:r>
        </a:p>
        <a:p>
          <a:r>
            <a:rPr lang="es-PE" sz="1200">
              <a:latin typeface="Calibri Light" panose="020F0302020204030204" pitchFamily="34" charset="0"/>
              <a:cs typeface="Calibri Light" panose="020F0302020204030204" pitchFamily="34" charset="0"/>
            </a:rPr>
            <a:t>Se consideran tres escenarios para cada costeo en base a la información histórica de los últimos 10 años (2009 a 2018): </a:t>
          </a:r>
        </a:p>
        <a:p>
          <a:pPr marL="400050" lvl="0" indent="-400050">
            <a:buFont typeface="+mj-lt"/>
            <a:buAutoNum type="romanUcPeriod"/>
          </a:pPr>
          <a:r>
            <a:rPr lang="es-PE" sz="1200">
              <a:latin typeface="Calibri Light" panose="020F0302020204030204" pitchFamily="34" charset="0"/>
              <a:cs typeface="Calibri Light" panose="020F0302020204030204" pitchFamily="34" charset="0"/>
            </a:rPr>
            <a:t>Escenario bajo con volumen de desembarque menor a 3.4 millones de toneladas (2.9 millones en promedio); </a:t>
          </a:r>
          <a:endParaRPr lang="es-ES" sz="1200">
            <a:latin typeface="Calibri Light" panose="020F0302020204030204" pitchFamily="34" charset="0"/>
            <a:cs typeface="Calibri Light" panose="020F0302020204030204" pitchFamily="34" charset="0"/>
          </a:endParaRPr>
        </a:p>
        <a:p>
          <a:pPr marL="400050" lvl="0" indent="-400050">
            <a:buFont typeface="+mj-lt"/>
            <a:buAutoNum type="romanUcPeriod"/>
          </a:pPr>
          <a:r>
            <a:rPr lang="es-PE" sz="1200">
              <a:latin typeface="Calibri Light" panose="020F0302020204030204" pitchFamily="34" charset="0"/>
              <a:cs typeface="Calibri Light" panose="020F0302020204030204" pitchFamily="34" charset="0"/>
            </a:rPr>
            <a:t>Escenario medio con un volumen de desembarque entre 3.4 y 4.9 millones de toneladas (4.2 millones en promedio); y</a:t>
          </a:r>
          <a:endParaRPr lang="es-ES" sz="1200">
            <a:latin typeface="Calibri Light" panose="020F0302020204030204" pitchFamily="34" charset="0"/>
            <a:cs typeface="Calibri Light" panose="020F0302020204030204" pitchFamily="34" charset="0"/>
          </a:endParaRPr>
        </a:p>
        <a:p>
          <a:pPr marL="400050" indent="-400050">
            <a:buFont typeface="+mj-lt"/>
            <a:buAutoNum type="romanUcPeriod"/>
          </a:pPr>
          <a:r>
            <a:rPr lang="es-PE" sz="1200">
              <a:latin typeface="Calibri Light" panose="020F0302020204030204" pitchFamily="34" charset="0"/>
              <a:cs typeface="Calibri Light" panose="020F0302020204030204" pitchFamily="34" charset="0"/>
            </a:rPr>
            <a:t>Escenario alto con volumen de desembarque mayor a 4.9 millones de toneladas (5.9 millones en promedio). </a:t>
          </a:r>
          <a:endParaRPr lang="es-ES" sz="1200">
            <a:latin typeface="Calibri Light" panose="020F0302020204030204" pitchFamily="34" charset="0"/>
            <a:cs typeface="Calibri Light" panose="020F0302020204030204" pitchFamily="34" charset="0"/>
          </a:endParaRPr>
        </a:p>
        <a:p>
          <a:pPr algn="just">
            <a:spcBef>
              <a:spcPts val="600"/>
            </a:spcBef>
            <a:spcAft>
              <a:spcPts val="600"/>
            </a:spcAft>
            <a:buClr>
              <a:schemeClr val="accent1">
                <a:lumMod val="50000"/>
              </a:schemeClr>
            </a:buClr>
          </a:pPr>
          <a:r>
            <a:rPr lang="es-PE" sz="1200">
              <a:latin typeface="Calibri Light" panose="020F0302020204030204" pitchFamily="34" charset="0"/>
              <a:cs typeface="Calibri Light" panose="020F0302020204030204" pitchFamily="34" charset="0"/>
            </a:rPr>
            <a:t>Para la construcción </a:t>
          </a:r>
          <a:r>
            <a:rPr lang="es-PE" sz="1200">
              <a:solidFill>
                <a:sysClr val="windowText" lastClr="000000"/>
              </a:solidFill>
              <a:latin typeface="Calibri Light" panose="020F0302020204030204" pitchFamily="34" charset="0"/>
              <a:cs typeface="Calibri Light" panose="020F0302020204030204" pitchFamily="34" charset="0"/>
            </a:rPr>
            <a:t>de los</a:t>
          </a:r>
          <a:r>
            <a:rPr lang="es-PE" sz="1200" baseline="0">
              <a:solidFill>
                <a:sysClr val="windowText" lastClr="000000"/>
              </a:solidFill>
              <a:latin typeface="Calibri Light" panose="020F0302020204030204" pitchFamily="34" charset="0"/>
              <a:cs typeface="Calibri Light" panose="020F0302020204030204" pitchFamily="34" charset="0"/>
            </a:rPr>
            <a:t> límites de los</a:t>
          </a:r>
          <a:r>
            <a:rPr lang="es-PE" sz="1200">
              <a:solidFill>
                <a:sysClr val="windowText" lastClr="000000"/>
              </a:solidFill>
              <a:latin typeface="Calibri Light" panose="020F0302020204030204" pitchFamily="34" charset="0"/>
              <a:cs typeface="Calibri Light" panose="020F0302020204030204" pitchFamily="34" charset="0"/>
            </a:rPr>
            <a:t> escenarios se </a:t>
          </a:r>
          <a:r>
            <a:rPr lang="es-PE" sz="1200">
              <a:latin typeface="Calibri Light" panose="020F0302020204030204" pitchFamily="34" charset="0"/>
              <a:cs typeface="Calibri Light" panose="020F0302020204030204" pitchFamily="34" charset="0"/>
            </a:rPr>
            <a:t>tomo en cuenta ±σ/2.</a:t>
          </a:r>
        </a:p>
        <a:p>
          <a:pPr algn="just">
            <a:spcBef>
              <a:spcPts val="600"/>
            </a:spcBef>
            <a:spcAft>
              <a:spcPts val="600"/>
            </a:spcAft>
            <a:buClr>
              <a:schemeClr val="accent1">
                <a:lumMod val="50000"/>
              </a:schemeClr>
            </a:buClr>
          </a:pPr>
          <a:r>
            <a:rPr lang="es-PE" sz="1200">
              <a:latin typeface="Calibri Light" panose="020F0302020204030204" pitchFamily="34" charset="0"/>
              <a:cs typeface="Calibri Light" panose="020F0302020204030204" pitchFamily="34" charset="0"/>
            </a:rPr>
            <a:t>Nota:</a:t>
          </a:r>
        </a:p>
        <a:p>
          <a:pPr algn="just">
            <a:spcBef>
              <a:spcPts val="600"/>
            </a:spcBef>
            <a:spcAft>
              <a:spcPts val="600"/>
            </a:spcAft>
            <a:buClr>
              <a:schemeClr val="accent1">
                <a:lumMod val="50000"/>
              </a:schemeClr>
            </a:buClr>
          </a:pPr>
          <a:r>
            <a:rPr lang="es-PE" sz="1200">
              <a:latin typeface="Calibri Light" panose="020F0302020204030204" pitchFamily="34" charset="0"/>
              <a:cs typeface="Calibri Light" panose="020F0302020204030204" pitchFamily="34" charset="0"/>
            </a:rPr>
            <a:t>“σ” identifica una desviación estándar, para el caso en análisis</a:t>
          </a:r>
          <a:r>
            <a:rPr lang="es-PE" sz="1200" kern="1200">
              <a:solidFill>
                <a:schemeClr val="tx1"/>
              </a:solidFill>
              <a:latin typeface="Calibri Light" panose="020F0302020204030204" pitchFamily="34" charset="0"/>
              <a:ea typeface="+mn-ea"/>
              <a:cs typeface="Calibri Light" panose="020F0302020204030204" pitchFamily="34" charset="0"/>
            </a:rPr>
            <a:t>, "σ/2" es igual a 0.7 millones de TM</a:t>
          </a:r>
          <a:r>
            <a:rPr lang="es-PE" sz="1200">
              <a:latin typeface="Calibri Light" panose="020F0302020204030204" pitchFamily="34" charset="0"/>
              <a:cs typeface="Calibri Light" panose="020F030202020403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2</xdr:row>
      <xdr:rowOff>57151</xdr:rowOff>
    </xdr:from>
    <xdr:to>
      <xdr:col>11</xdr:col>
      <xdr:colOff>276225</xdr:colOff>
      <xdr:row>7</xdr:row>
      <xdr:rowOff>171451</xdr:rowOff>
    </xdr:to>
    <xdr:sp macro="" textlink="">
      <xdr:nvSpPr>
        <xdr:cNvPr id="2" name="CuadroTexto 1">
          <a:extLst>
            <a:ext uri="{FF2B5EF4-FFF2-40B4-BE49-F238E27FC236}">
              <a16:creationId xmlns:a16="http://schemas.microsoft.com/office/drawing/2014/main" xmlns="" id="{00000000-0008-0000-0300-000002000000}"/>
            </a:ext>
          </a:extLst>
        </xdr:cNvPr>
        <xdr:cNvSpPr txBox="1"/>
      </xdr:nvSpPr>
      <xdr:spPr>
        <a:xfrm>
          <a:off x="571500" y="1962151"/>
          <a:ext cx="7791450" cy="1066800"/>
        </a:xfrm>
        <a:prstGeom prst="rect">
          <a:avLst/>
        </a:prstGeom>
        <a:noFill/>
      </xdr:spPr>
      <xdr:txBody>
        <a:bodyPr wrap="square" rtlCol="0">
          <a:noAutofit/>
        </a:bodyPr>
        <a:lstStyle>
          <a:defPPr>
            <a:defRPr lang="es-PE"/>
          </a:defPPr>
          <a:lvl1pPr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just"/>
          <a:r>
            <a:rPr lang="es-PE"/>
            <a:t>Para estimar la renta económica se parte del análisis de costos de una empresa considerando dos embarcaciones pesqueras tipo*: </a:t>
          </a:r>
        </a:p>
        <a:p>
          <a:pPr marL="400050" lvl="0" indent="-400050" algn="just">
            <a:buFont typeface="+mj-lt"/>
            <a:buAutoNum type="romanUcPeriod"/>
          </a:pPr>
          <a:r>
            <a:rPr lang="es-PE" b="1" i="1"/>
            <a:t>Embarcación pesquera de acero naval</a:t>
          </a:r>
          <a:r>
            <a:rPr lang="es-PE"/>
            <a:t> con capacidad de bodega de 450 m3, cuota promedio de 0.30% del LMTC y un valor aproximado de embarcación de 6.6 millones de US$; y </a:t>
          </a:r>
        </a:p>
        <a:p>
          <a:pPr marL="400050" lvl="0" indent="-400050" algn="just">
            <a:buFont typeface="+mj-lt"/>
            <a:buAutoNum type="romanUcPeriod"/>
          </a:pPr>
          <a:r>
            <a:rPr lang="es-PE" b="1" i="1"/>
            <a:t>Embarcación pesquera de madera</a:t>
          </a:r>
          <a:r>
            <a:rPr lang="es-PE"/>
            <a:t> con capacidad de bodega de 80</a:t>
          </a:r>
          <a:r>
            <a:rPr lang="es-PE" baseline="0"/>
            <a:t> </a:t>
          </a:r>
          <a:r>
            <a:rPr lang="es-PE"/>
            <a:t>m3, cuota promedio de 0.04% del LMTC y un valor aproximado de embarcación de 600 mil US$.</a:t>
          </a:r>
          <a:endParaRPr lang="es-E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751417</xdr:colOff>
      <xdr:row>19</xdr:row>
      <xdr:rowOff>95249</xdr:rowOff>
    </xdr:from>
    <xdr:to>
      <xdr:col>12</xdr:col>
      <xdr:colOff>348255</xdr:colOff>
      <xdr:row>22</xdr:row>
      <xdr:rowOff>179634</xdr:rowOff>
    </xdr:to>
    <xdr:sp macro="" textlink="">
      <xdr:nvSpPr>
        <xdr:cNvPr id="2" name="CuadroTexto 11">
          <a:extLst>
            <a:ext uri="{FF2B5EF4-FFF2-40B4-BE49-F238E27FC236}">
              <a16:creationId xmlns:a16="http://schemas.microsoft.com/office/drawing/2014/main" xmlns="" id="{00000000-0008-0000-0700-000002000000}"/>
            </a:ext>
          </a:extLst>
        </xdr:cNvPr>
        <xdr:cNvSpPr txBox="1"/>
      </xdr:nvSpPr>
      <xdr:spPr>
        <a:xfrm>
          <a:off x="5027084" y="3725332"/>
          <a:ext cx="8497421" cy="655885"/>
        </a:xfrm>
        <a:prstGeom prst="rect">
          <a:avLst/>
        </a:prstGeom>
        <a:noFill/>
      </xdr:spPr>
      <xdr:txBody>
        <a:bodyPr wrap="square" rtlCol="0">
          <a:spAutoFit/>
        </a:bodyPr>
        <a:lstStyle>
          <a:defPPr>
            <a:defRPr lang="es-PE"/>
          </a:defPPr>
          <a:lvl1pPr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just"/>
          <a:endParaRPr lang="es-ES" sz="800"/>
        </a:p>
        <a:p>
          <a:pPr algn="just"/>
          <a:r>
            <a:rPr lang="es-PE" sz="1400"/>
            <a:t>El WACC estimado es de 10.67% y 14.28% para una embarcación de acero naval y para una de madera, respectivamente, obtenido a partir de la información de los últimos 10 años.</a:t>
          </a:r>
          <a:r>
            <a:rPr lang="es-ES" sz="1400"/>
            <a:t> </a:t>
          </a:r>
        </a:p>
      </xdr:txBody>
    </xdr:sp>
    <xdr:clientData/>
  </xdr:twoCellAnchor>
  <xdr:twoCellAnchor>
    <xdr:from>
      <xdr:col>4</xdr:col>
      <xdr:colOff>264583</xdr:colOff>
      <xdr:row>20</xdr:row>
      <xdr:rowOff>158750</xdr:rowOff>
    </xdr:from>
    <xdr:to>
      <xdr:col>4</xdr:col>
      <xdr:colOff>571500</xdr:colOff>
      <xdr:row>22</xdr:row>
      <xdr:rowOff>0</xdr:rowOff>
    </xdr:to>
    <xdr:sp macro="" textlink="">
      <xdr:nvSpPr>
        <xdr:cNvPr id="3" name="Flecha izquierda 2">
          <a:extLst>
            <a:ext uri="{FF2B5EF4-FFF2-40B4-BE49-F238E27FC236}">
              <a16:creationId xmlns:a16="http://schemas.microsoft.com/office/drawing/2014/main" xmlns="" id="{00000000-0008-0000-0700-000003000000}"/>
            </a:ext>
          </a:extLst>
        </xdr:cNvPr>
        <xdr:cNvSpPr/>
      </xdr:nvSpPr>
      <xdr:spPr>
        <a:xfrm>
          <a:off x="4540250" y="3979333"/>
          <a:ext cx="306917" cy="222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6</xdr:row>
      <xdr:rowOff>19050</xdr:rowOff>
    </xdr:from>
    <xdr:to>
      <xdr:col>9</xdr:col>
      <xdr:colOff>752475</xdr:colOff>
      <xdr:row>7</xdr:row>
      <xdr:rowOff>93110</xdr:rowOff>
    </xdr:to>
    <xdr:sp macro="" textlink="">
      <xdr:nvSpPr>
        <xdr:cNvPr id="2" name="CuadroTexto 1">
          <a:extLst>
            <a:ext uri="{FF2B5EF4-FFF2-40B4-BE49-F238E27FC236}">
              <a16:creationId xmlns:a16="http://schemas.microsoft.com/office/drawing/2014/main" xmlns="" id="{00000000-0008-0000-0800-000002000000}"/>
            </a:ext>
          </a:extLst>
        </xdr:cNvPr>
        <xdr:cNvSpPr txBox="1"/>
      </xdr:nvSpPr>
      <xdr:spPr>
        <a:xfrm>
          <a:off x="781050" y="1171575"/>
          <a:ext cx="9867900" cy="264560"/>
        </a:xfrm>
        <a:prstGeom prst="rect">
          <a:avLst/>
        </a:prstGeom>
        <a:noFill/>
      </xdr:spPr>
      <xdr:txBody>
        <a:bodyPr wrap="square" rtlCol="0">
          <a:spAutoFit/>
        </a:bodyPr>
        <a:lstStyle>
          <a:defPPr>
            <a:defRPr lang="es-PE"/>
          </a:defPPr>
          <a:lvl1pPr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ctr"/>
          <a:r>
            <a:rPr lang="es-PE"/>
            <a:t>Valores estimados de los </a:t>
          </a:r>
          <a:r>
            <a:rPr lang="es-PE" b="1"/>
            <a:t>costos operativos</a:t>
          </a:r>
          <a:r>
            <a:rPr lang="es-PE"/>
            <a:t> para cada embarcación según escenarios</a:t>
          </a:r>
          <a:endParaRPr lang="es-ES"/>
        </a:p>
      </xdr:txBody>
    </xdr:sp>
    <xdr:clientData/>
  </xdr:twoCellAnchor>
  <xdr:twoCellAnchor>
    <xdr:from>
      <xdr:col>0</xdr:col>
      <xdr:colOff>721518</xdr:colOff>
      <xdr:row>23</xdr:row>
      <xdr:rowOff>28575</xdr:rowOff>
    </xdr:from>
    <xdr:to>
      <xdr:col>9</xdr:col>
      <xdr:colOff>523874</xdr:colOff>
      <xdr:row>26</xdr:row>
      <xdr:rowOff>31750</xdr:rowOff>
    </xdr:to>
    <xdr:sp macro="" textlink="">
      <xdr:nvSpPr>
        <xdr:cNvPr id="3" name="CuadroTexto 26">
          <a:extLst>
            <a:ext uri="{FF2B5EF4-FFF2-40B4-BE49-F238E27FC236}">
              <a16:creationId xmlns:a16="http://schemas.microsoft.com/office/drawing/2014/main" xmlns="" id="{00000000-0008-0000-0800-000003000000}"/>
            </a:ext>
          </a:extLst>
        </xdr:cNvPr>
        <xdr:cNvSpPr txBox="1"/>
      </xdr:nvSpPr>
      <xdr:spPr>
        <a:xfrm>
          <a:off x="721518" y="4235450"/>
          <a:ext cx="9692481" cy="574675"/>
        </a:xfrm>
        <a:prstGeom prst="rect">
          <a:avLst/>
        </a:prstGeom>
        <a:noFill/>
      </xdr:spPr>
      <xdr:txBody>
        <a:bodyPr wrap="square" rtlCol="0">
          <a:noAutofit/>
        </a:bodyPr>
        <a:lstStyle>
          <a:defPPr>
            <a:defRPr lang="es-PE"/>
          </a:defPPr>
          <a:lvl1pPr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just"/>
          <a:r>
            <a:rPr lang="es-PE" sz="1200"/>
            <a:t>Una vez estimados los costos por tipo de embarcación, se obtiene </a:t>
          </a:r>
          <a:r>
            <a:rPr lang="es-PE" sz="1200" b="1"/>
            <a:t>Renta económica</a:t>
          </a:r>
          <a:r>
            <a:rPr lang="es-PE" sz="1200"/>
            <a:t> </a:t>
          </a:r>
          <a:r>
            <a:rPr lang="es-PE" sz="1200" b="1"/>
            <a:t>ponderada</a:t>
          </a:r>
          <a:r>
            <a:rPr lang="es-PE" sz="1200" b="1" baseline="0"/>
            <a:t> (*)</a:t>
          </a:r>
          <a:r>
            <a:rPr lang="es-PE" sz="1200"/>
            <a:t> en función de</a:t>
          </a:r>
          <a:r>
            <a:rPr lang="es-PE" sz="1200" baseline="0"/>
            <a:t> la Renta económica calculada para cada tipo de embarcación según el marco conceptual descrito.</a:t>
          </a:r>
        </a:p>
      </xdr:txBody>
    </xdr:sp>
    <xdr:clientData/>
  </xdr:twoCellAnchor>
  <xdr:twoCellAnchor>
    <xdr:from>
      <xdr:col>0</xdr:col>
      <xdr:colOff>685801</xdr:colOff>
      <xdr:row>2</xdr:row>
      <xdr:rowOff>114300</xdr:rowOff>
    </xdr:from>
    <xdr:to>
      <xdr:col>9</xdr:col>
      <xdr:colOff>600076</xdr:colOff>
      <xdr:row>5</xdr:row>
      <xdr:rowOff>10877</xdr:rowOff>
    </xdr:to>
    <xdr:sp macro="" textlink="">
      <xdr:nvSpPr>
        <xdr:cNvPr id="5" name="CuadroTexto 4">
          <a:extLst>
            <a:ext uri="{FF2B5EF4-FFF2-40B4-BE49-F238E27FC236}">
              <a16:creationId xmlns:a16="http://schemas.microsoft.com/office/drawing/2014/main" xmlns="" id="{00000000-0008-0000-0800-000005000000}"/>
            </a:ext>
          </a:extLst>
        </xdr:cNvPr>
        <xdr:cNvSpPr txBox="1"/>
      </xdr:nvSpPr>
      <xdr:spPr>
        <a:xfrm>
          <a:off x="685801" y="504825"/>
          <a:ext cx="9810750" cy="468077"/>
        </a:xfrm>
        <a:prstGeom prst="rect">
          <a:avLst/>
        </a:prstGeom>
        <a:noFill/>
      </xdr:spPr>
      <xdr:txBody>
        <a:bodyPr wrap="square" rtlCol="0">
          <a:spAutoFit/>
        </a:bodyPr>
        <a:lstStyle>
          <a:defPPr>
            <a:defRPr lang="es-PE"/>
          </a:defPPr>
          <a:lvl1pPr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just"/>
          <a:r>
            <a:rPr lang="es-PE" sz="1200" b="0"/>
            <a:t>El cálculo de los costos operativos por tonelada desembarcada para cada tipo de embarcación se hace en función al desembarque estimado dada la cuota promedio ponderada asignada a cada tipo, y la cantidad de viajes requeridos para obtenerlo.</a:t>
          </a:r>
          <a:endParaRPr lang="es-ES" sz="1200" b="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14</xdr:row>
      <xdr:rowOff>0</xdr:rowOff>
    </xdr:from>
    <xdr:to>
      <xdr:col>9</xdr:col>
      <xdr:colOff>352425</xdr:colOff>
      <xdr:row>15</xdr:row>
      <xdr:rowOff>120996</xdr:rowOff>
    </xdr:to>
    <xdr:sp macro="" textlink="">
      <xdr:nvSpPr>
        <xdr:cNvPr id="4" name="Rectángulo 3">
          <a:extLst>
            <a:ext uri="{FF2B5EF4-FFF2-40B4-BE49-F238E27FC236}">
              <a16:creationId xmlns:a16="http://schemas.microsoft.com/office/drawing/2014/main" xmlns="" id="{00000000-0008-0000-0A00-000004000000}"/>
            </a:ext>
          </a:extLst>
        </xdr:cNvPr>
        <xdr:cNvSpPr/>
      </xdr:nvSpPr>
      <xdr:spPr>
        <a:xfrm>
          <a:off x="609600" y="2952750"/>
          <a:ext cx="7524750" cy="311496"/>
        </a:xfrm>
        <a:prstGeom prst="rect">
          <a:avLst/>
        </a:prstGeom>
      </xdr:spPr>
      <xdr:txBody>
        <a:bodyPr wrap="square">
          <a:spAutoFit/>
        </a:bodyPr>
        <a:lstStyle>
          <a:defPPr>
            <a:defRPr lang="es-PE"/>
          </a:defPPr>
          <a:lvl1pPr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ctr"/>
          <a:r>
            <a:rPr lang="es-PE" sz="1400" b="1">
              <a:latin typeface="Calibri Light" panose="020F0302020204030204" pitchFamily="34" charset="0"/>
              <a:ea typeface="Calibri" panose="020F0502020204030204" pitchFamily="34" charset="0"/>
            </a:rPr>
            <a:t>Pago de derecho de pesca según escenario de desembarque</a:t>
          </a:r>
          <a:endParaRPr lang="es-PE" sz="1400"/>
        </a:p>
      </xdr:txBody>
    </xdr:sp>
    <xdr:clientData/>
  </xdr:twoCellAnchor>
  <xdr:twoCellAnchor>
    <xdr:from>
      <xdr:col>0</xdr:col>
      <xdr:colOff>523874</xdr:colOff>
      <xdr:row>1</xdr:row>
      <xdr:rowOff>119063</xdr:rowOff>
    </xdr:from>
    <xdr:to>
      <xdr:col>12</xdr:col>
      <xdr:colOff>229852</xdr:colOff>
      <xdr:row>5</xdr:row>
      <xdr:rowOff>138303</xdr:rowOff>
    </xdr:to>
    <xdr:sp macro="" textlink="">
      <xdr:nvSpPr>
        <xdr:cNvPr id="3" name="CuadroTexto 11">
          <a:extLst>
            <a:ext uri="{FF2B5EF4-FFF2-40B4-BE49-F238E27FC236}">
              <a16:creationId xmlns:a16="http://schemas.microsoft.com/office/drawing/2014/main" xmlns="" id="{479C30A0-ABA2-4F9D-B959-C5BD384B0626}"/>
            </a:ext>
          </a:extLst>
        </xdr:cNvPr>
        <xdr:cNvSpPr txBox="1"/>
      </xdr:nvSpPr>
      <xdr:spPr>
        <a:xfrm>
          <a:off x="523874" y="309563"/>
          <a:ext cx="9314322" cy="781240"/>
        </a:xfrm>
        <a:prstGeom prst="rect">
          <a:avLst/>
        </a:prstGeom>
        <a:noFill/>
      </xdr:spPr>
      <xdr:txBody>
        <a:bodyPr wrap="square" rtlCol="0">
          <a:spAutoFit/>
        </a:bodyPr>
        <a:lstStyle>
          <a:defPPr>
            <a:defRPr lang="es-PE"/>
          </a:defPPr>
          <a:lvl1pPr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just"/>
          <a:r>
            <a:rPr lang="es-PE" sz="1100">
              <a:latin typeface="Calibri Light" panose="020F0302020204030204" pitchFamily="34" charset="0"/>
              <a:cs typeface="Calibri Light" panose="020F0302020204030204" pitchFamily="34" charset="0"/>
            </a:rPr>
            <a:t>Se determina un </a:t>
          </a:r>
          <a:r>
            <a:rPr lang="es-PE" sz="1100" b="1">
              <a:latin typeface="Calibri Light" panose="020F0302020204030204" pitchFamily="34" charset="0"/>
              <a:cs typeface="Calibri Light" panose="020F0302020204030204" pitchFamily="34" charset="0"/>
            </a:rPr>
            <a:t>pago mínimo del derecho de pesca en un escenario bajo de desembarque</a:t>
          </a:r>
          <a:r>
            <a:rPr lang="es-PE" sz="1100">
              <a:latin typeface="Calibri Light" panose="020F0302020204030204" pitchFamily="34" charset="0"/>
              <a:cs typeface="Calibri Light" panose="020F0302020204030204" pitchFamily="34" charset="0"/>
            </a:rPr>
            <a:t>, y un mismo pago cuando se tenga un escenario medio o alto. Este pago es </a:t>
          </a:r>
          <a:r>
            <a:rPr lang="es-PE" sz="1100" b="1">
              <a:latin typeface="Calibri Light" panose="020F0302020204030204" pitchFamily="34" charset="0"/>
              <a:cs typeface="Calibri Light" panose="020F0302020204030204" pitchFamily="34" charset="0"/>
            </a:rPr>
            <a:t>por el total del desembarque en cada escenario</a:t>
          </a:r>
          <a:r>
            <a:rPr lang="es-PE" sz="1100">
              <a:latin typeface="Calibri Light" panose="020F0302020204030204" pitchFamily="34" charset="0"/>
              <a:cs typeface="Calibri Light" panose="020F0302020204030204" pitchFamily="34" charset="0"/>
            </a:rPr>
            <a:t>.</a:t>
          </a:r>
        </a:p>
        <a:p>
          <a:pPr algn="just"/>
          <a:r>
            <a:rPr lang="es-PE" sz="1100">
              <a:latin typeface="Calibri Light" panose="020F0302020204030204" pitchFamily="34" charset="0"/>
              <a:cs typeface="Calibri Light" panose="020F0302020204030204" pitchFamily="34" charset="0"/>
            </a:rPr>
            <a:t>Los montos de pago implican que, </a:t>
          </a:r>
          <a:r>
            <a:rPr lang="es-PE" sz="1100" b="1">
              <a:latin typeface="Calibri Light" panose="020F0302020204030204" pitchFamily="34" charset="0"/>
              <a:cs typeface="Calibri Light" panose="020F0302020204030204" pitchFamily="34" charset="0"/>
            </a:rPr>
            <a:t>en un período de 10 años, las empresas dispongan de un 50% de la renta económica del recurso como renta extraordinaria </a:t>
          </a:r>
          <a:r>
            <a:rPr lang="es-PE" sz="1100">
              <a:latin typeface="Calibri Light" panose="020F0302020204030204" pitchFamily="34" charset="0"/>
              <a:cs typeface="Calibri Light" panose="020F0302020204030204" pitchFamily="34" charset="0"/>
            </a:rPr>
            <a:t>(para invertir ampliando su capacidad o en innovaciones de procesos productivos).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048309\COMPARTIDO\NotaTribactual\NotaTrib\Notaexcel\Nota\h_trab\NotaTributaria\Internet\2002\11Noviembre\N_%20INTERNET%20e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048309\COMPARTIDO\NotaTribactual\NotaTrib\Notaexcel\Vinculada\2001\0701\EXTERNA\VIN_NV_INGCORR02propinic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spresup62\indicadores\def2\Mis%20documentos\My%20Work\Plan2001\IVOS\Reclamos\JF0001_Reclam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r 9"/>
      <sheetName val="Cdr1"/>
      <sheetName val="Cdr2"/>
      <sheetName val="Cdr3"/>
      <sheetName val="Cdr 4"/>
      <sheetName val="Cdr 5"/>
      <sheetName val="Cdr 6"/>
      <sheetName val="Cdr 7"/>
      <sheetName val="cdr8"/>
      <sheetName val="Cdr 10"/>
      <sheetName val="Cdr 11"/>
      <sheetName val="Cdr12"/>
      <sheetName val="cdr13 new"/>
      <sheetName val="Gráfico1"/>
      <sheetName val="Cdr14"/>
      <sheetName val="Cdr15"/>
      <sheetName val="Cdr16"/>
      <sheetName val="Cdr 17"/>
      <sheetName val="Cdr 18 "/>
      <sheetName val="Cdr 19"/>
      <sheetName val="Cdr 20"/>
      <sheetName val="Cdr 21"/>
      <sheetName val="cdr 22"/>
      <sheetName val="cdr 23"/>
      <sheetName val="cdr 24"/>
      <sheetName val="cdr 25"/>
      <sheetName val="cdr 26"/>
      <sheetName val="cdr 27"/>
      <sheetName val="Cdr 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rs 1-2"/>
    </sheetNames>
    <sheetDataSet>
      <sheetData sheetId="0" refreshError="1">
        <row r="1">
          <cell r="A1" t="str">
            <v>Cuadro N° 3</v>
          </cell>
        </row>
        <row r="2">
          <cell r="A2" t="str">
            <v>INGRESOS CORRIENTES DEL GOBIERNO CENTRAL CONSOLIDADO: 2000 - 2001</v>
          </cell>
        </row>
        <row r="3">
          <cell r="A3" t="str">
            <v>(En Millones de Nuevos Soles)</v>
          </cell>
        </row>
        <row r="5">
          <cell r="B5">
            <v>2000</v>
          </cell>
          <cell r="M5">
            <v>2001</v>
          </cell>
          <cell r="P5" t="str">
            <v xml:space="preserve">         Acumulado</v>
          </cell>
          <cell r="R5" t="str">
            <v xml:space="preserve">         Var.nominal %</v>
          </cell>
        </row>
        <row r="6">
          <cell r="B6" t="str">
            <v>MAR.</v>
          </cell>
          <cell r="C6" t="str">
            <v>ABR.</v>
          </cell>
          <cell r="D6" t="str">
            <v>MAY.</v>
          </cell>
          <cell r="E6" t="str">
            <v>JUN.</v>
          </cell>
          <cell r="F6" t="str">
            <v>JUL.</v>
          </cell>
          <cell r="G6" t="str">
            <v>AGO.</v>
          </cell>
          <cell r="H6" t="str">
            <v>SET.</v>
          </cell>
          <cell r="I6" t="str">
            <v>OCT.</v>
          </cell>
          <cell r="J6" t="str">
            <v>NOV.</v>
          </cell>
          <cell r="K6" t="str">
            <v>DIC.</v>
          </cell>
          <cell r="L6" t="str">
            <v>TOTAL</v>
          </cell>
          <cell r="M6" t="str">
            <v>ENE.</v>
          </cell>
          <cell r="N6" t="str">
            <v>FEB.</v>
          </cell>
          <cell r="O6" t="str">
            <v>MAR.</v>
          </cell>
          <cell r="P6" t="str">
            <v xml:space="preserve">    al mes de Marzo</v>
          </cell>
          <cell r="R6" t="str">
            <v xml:space="preserve">            2001/2000 </v>
          </cell>
        </row>
        <row r="7">
          <cell r="P7" t="str">
            <v xml:space="preserve">      2000</v>
          </cell>
          <cell r="Q7" t="str">
            <v xml:space="preserve">     2001</v>
          </cell>
          <cell r="R7" t="str">
            <v xml:space="preserve">        Mes</v>
          </cell>
          <cell r="S7" t="str">
            <v xml:space="preserve">       Acum.</v>
          </cell>
        </row>
        <row r="9">
          <cell r="A9" t="str">
            <v xml:space="preserve">Ingresos Corrientes </v>
          </cell>
          <cell r="B9">
            <v>2338.8094868600001</v>
          </cell>
          <cell r="C9">
            <v>2660.2360305200004</v>
          </cell>
          <cell r="D9">
            <v>2427.61861516</v>
          </cell>
          <cell r="E9">
            <v>2291.6042685200005</v>
          </cell>
          <cell r="F9">
            <v>2351.7031532400001</v>
          </cell>
          <cell r="G9">
            <v>2518.1221872000001</v>
          </cell>
          <cell r="H9">
            <v>2246.9319486200002</v>
          </cell>
          <cell r="I9">
            <v>2365.0946496999995</v>
          </cell>
          <cell r="J9">
            <v>2369.81506631</v>
          </cell>
          <cell r="K9">
            <v>2440.7483846699997</v>
          </cell>
          <cell r="L9">
            <v>28973.359096250002</v>
          </cell>
          <cell r="M9">
            <v>2661.1573809000001</v>
          </cell>
          <cell r="N9">
            <v>2478.8225576199998</v>
          </cell>
          <cell r="O9">
            <v>2414.7367615200001</v>
          </cell>
          <cell r="P9">
            <v>7301.4847923099987</v>
          </cell>
          <cell r="Q9">
            <v>7554.7167000400004</v>
          </cell>
          <cell r="R9">
            <v>3.2464069898201497</v>
          </cell>
          <cell r="S9">
            <v>3.4682248191040266</v>
          </cell>
        </row>
        <row r="11">
          <cell r="A11" t="str">
            <v>Impuesto a la Renta</v>
          </cell>
          <cell r="B11">
            <v>411.37872857000002</v>
          </cell>
          <cell r="C11">
            <v>803.70311996999999</v>
          </cell>
          <cell r="D11">
            <v>377.74477877999999</v>
          </cell>
          <cell r="E11">
            <v>372.03028564000005</v>
          </cell>
          <cell r="F11">
            <v>373.79935067999998</v>
          </cell>
          <cell r="G11">
            <v>389.24403918999997</v>
          </cell>
          <cell r="H11">
            <v>366.00328178999996</v>
          </cell>
          <cell r="I11">
            <v>385.23133505999994</v>
          </cell>
          <cell r="J11">
            <v>392.04316537</v>
          </cell>
          <cell r="K11">
            <v>399.96908621999995</v>
          </cell>
          <cell r="L11">
            <v>5129.5326442200003</v>
          </cell>
          <cell r="M11">
            <v>495.48165818000001</v>
          </cell>
          <cell r="N11">
            <v>391.99840384999999</v>
          </cell>
          <cell r="O11">
            <v>485.4812223699999</v>
          </cell>
          <cell r="P11">
            <v>1269.7642015199999</v>
          </cell>
          <cell r="Q11">
            <v>1372.9612843999998</v>
          </cell>
          <cell r="R11">
            <v>18.013205023407195</v>
          </cell>
          <cell r="S11">
            <v>8.1272635310135186</v>
          </cell>
        </row>
        <row r="12">
          <cell r="A12" t="str">
            <v xml:space="preserve">   Primera Categoría</v>
          </cell>
          <cell r="B12">
            <v>15.23545902</v>
          </cell>
          <cell r="C12">
            <v>13.58023884</v>
          </cell>
          <cell r="D12">
            <v>14.503401039999998</v>
          </cell>
          <cell r="E12">
            <v>13.303435160000001</v>
          </cell>
          <cell r="F12">
            <v>13.647155959999999</v>
          </cell>
          <cell r="G12">
            <v>14.312812330000002</v>
          </cell>
          <cell r="H12">
            <v>13.628067570000001</v>
          </cell>
          <cell r="I12">
            <v>13.75230316</v>
          </cell>
          <cell r="J12">
            <v>13.833718080000001</v>
          </cell>
          <cell r="K12">
            <v>13.748698900000001</v>
          </cell>
          <cell r="L12">
            <v>167.08355391000001</v>
          </cell>
          <cell r="M12">
            <v>14.527627280000004</v>
          </cell>
          <cell r="N12">
            <v>13.61027191</v>
          </cell>
          <cell r="O12">
            <v>14.169846949999998</v>
          </cell>
          <cell r="P12">
            <v>42.77372287</v>
          </cell>
          <cell r="Q12">
            <v>42.307746140000006</v>
          </cell>
          <cell r="R12">
            <v>-6.9942892340896563</v>
          </cell>
          <cell r="S12">
            <v>-1.0893995161847747</v>
          </cell>
        </row>
        <row r="13">
          <cell r="A13" t="str">
            <v xml:space="preserve">   Segunda Categoría</v>
          </cell>
          <cell r="B13">
            <v>0.80641399999999996</v>
          </cell>
          <cell r="C13">
            <v>0.636876</v>
          </cell>
          <cell r="D13">
            <v>0.40215600000000001</v>
          </cell>
          <cell r="E13">
            <v>0.85379700000000003</v>
          </cell>
          <cell r="F13">
            <v>0.515764</v>
          </cell>
          <cell r="G13">
            <v>0.53345600000000004</v>
          </cell>
          <cell r="H13">
            <v>0.50342500000000001</v>
          </cell>
          <cell r="I13">
            <v>0.54453499999999999</v>
          </cell>
          <cell r="J13">
            <v>0.75254499999999991</v>
          </cell>
          <cell r="K13">
            <v>0.46557499999999996</v>
          </cell>
          <cell r="L13">
            <v>7.1472570000000006</v>
          </cell>
          <cell r="M13">
            <v>1.0732080000000002</v>
          </cell>
          <cell r="N13">
            <v>0.44980000999999997</v>
          </cell>
          <cell r="O13">
            <v>0.68647701999999999</v>
          </cell>
          <cell r="P13">
            <v>1.939128</v>
          </cell>
          <cell r="Q13">
            <v>2.2094850300000002</v>
          </cell>
          <cell r="R13">
            <v>-14.872879191085463</v>
          </cell>
          <cell r="S13">
            <v>13.942196183026612</v>
          </cell>
        </row>
        <row r="14">
          <cell r="A14" t="str">
            <v xml:space="preserve">   Tercera Categoría</v>
          </cell>
          <cell r="B14">
            <v>185.92062436999996</v>
          </cell>
          <cell r="C14">
            <v>185.29736556999998</v>
          </cell>
          <cell r="D14">
            <v>152.44285141</v>
          </cell>
          <cell r="E14">
            <v>155.23681606999997</v>
          </cell>
          <cell r="F14">
            <v>160.98800441</v>
          </cell>
          <cell r="G14">
            <v>155.33465190000004</v>
          </cell>
          <cell r="H14">
            <v>156.47921620999998</v>
          </cell>
          <cell r="I14">
            <v>169.33260408999996</v>
          </cell>
          <cell r="J14">
            <v>176.51026562000001</v>
          </cell>
          <cell r="K14">
            <v>170.85737123000001</v>
          </cell>
          <cell r="L14">
            <v>2022.6245494599998</v>
          </cell>
          <cell r="M14">
            <v>206.57943917</v>
          </cell>
          <cell r="N14">
            <v>194.75203199000003</v>
          </cell>
          <cell r="O14">
            <v>192.81194047999998</v>
          </cell>
          <cell r="P14">
            <v>540.14540294999983</v>
          </cell>
          <cell r="Q14">
            <v>594.14341164000007</v>
          </cell>
          <cell r="R14">
            <v>3.7065904513560843</v>
          </cell>
          <cell r="S14">
            <v>9.9969394157740652</v>
          </cell>
        </row>
        <row r="15">
          <cell r="A15" t="str">
            <v xml:space="preserve">   Cuarta Categoría</v>
          </cell>
          <cell r="B15">
            <v>18.59045175</v>
          </cell>
          <cell r="C15">
            <v>22.840068469999999</v>
          </cell>
          <cell r="D15">
            <v>19.027520160000002</v>
          </cell>
          <cell r="E15">
            <v>18.879953320000002</v>
          </cell>
          <cell r="F15">
            <v>17.747047580000004</v>
          </cell>
          <cell r="G15">
            <v>19.421887020000003</v>
          </cell>
          <cell r="H15">
            <v>17.518523439999999</v>
          </cell>
          <cell r="I15">
            <v>17.78037758</v>
          </cell>
          <cell r="J15">
            <v>18.65614794</v>
          </cell>
          <cell r="K15">
            <v>18.588791749999999</v>
          </cell>
          <cell r="L15">
            <v>233.75998899000001</v>
          </cell>
          <cell r="M15">
            <v>26.971089170000006</v>
          </cell>
          <cell r="N15">
            <v>20.878272069999994</v>
          </cell>
          <cell r="O15">
            <v>24.883939270000003</v>
          </cell>
          <cell r="P15">
            <v>63.29967173</v>
          </cell>
          <cell r="Q15">
            <v>72.733300510000007</v>
          </cell>
          <cell r="R15">
            <v>33.853332907846109</v>
          </cell>
          <cell r="S15">
            <v>14.903124332521722</v>
          </cell>
        </row>
        <row r="16">
          <cell r="A16" t="str">
            <v xml:space="preserve">      - Cuenta Propia</v>
          </cell>
          <cell r="B16">
            <v>1.535957</v>
          </cell>
          <cell r="C16">
            <v>1.5144329999999999</v>
          </cell>
          <cell r="D16">
            <v>1.333752</v>
          </cell>
          <cell r="E16">
            <v>1.3594040000000001</v>
          </cell>
          <cell r="F16">
            <v>1.3181990000000001</v>
          </cell>
          <cell r="G16">
            <v>1.6042675</v>
          </cell>
          <cell r="H16">
            <v>1.402596</v>
          </cell>
          <cell r="I16">
            <v>1.4566794999999999</v>
          </cell>
          <cell r="J16">
            <v>1.4190480000000001</v>
          </cell>
          <cell r="K16">
            <v>1.415683</v>
          </cell>
          <cell r="L16">
            <v>17.438141850000001</v>
          </cell>
          <cell r="M16">
            <v>1.47181502</v>
          </cell>
          <cell r="N16">
            <v>1.369712</v>
          </cell>
          <cell r="O16">
            <v>1.399508</v>
          </cell>
          <cell r="P16">
            <v>4.6140798499999995</v>
          </cell>
          <cell r="Q16">
            <v>4.24103502</v>
          </cell>
          <cell r="R16">
            <v>-8.8836471333507365</v>
          </cell>
          <cell r="S16">
            <v>-8.0849235844932199</v>
          </cell>
        </row>
        <row r="17">
          <cell r="A17" t="str">
            <v xml:space="preserve">      - Cuenta Terceros</v>
          </cell>
          <cell r="B17">
            <v>17.05449475</v>
          </cell>
          <cell r="C17">
            <v>21.325635469999998</v>
          </cell>
          <cell r="D17">
            <v>17.693768160000001</v>
          </cell>
          <cell r="E17">
            <v>17.520549320000001</v>
          </cell>
          <cell r="F17">
            <v>16.42884858</v>
          </cell>
          <cell r="G17">
            <v>17.817619520000001</v>
          </cell>
          <cell r="H17">
            <v>16.11592744</v>
          </cell>
          <cell r="I17">
            <v>16.32369808</v>
          </cell>
          <cell r="J17">
            <v>17.23709994</v>
          </cell>
          <cell r="K17">
            <v>17.173108750000001</v>
          </cell>
          <cell r="L17">
            <v>216.32184714000002</v>
          </cell>
          <cell r="M17">
            <v>25.499274150000005</v>
          </cell>
          <cell r="N17">
            <v>19.508560069999994</v>
          </cell>
          <cell r="O17">
            <v>23.484431270000002</v>
          </cell>
          <cell r="P17">
            <v>58.685591880000004</v>
          </cell>
          <cell r="Q17">
            <v>68.492265489999994</v>
          </cell>
          <cell r="R17">
            <v>37.702298509898704</v>
          </cell>
          <cell r="S17">
            <v>16.710530295157678</v>
          </cell>
        </row>
        <row r="18">
          <cell r="A18" t="str">
            <v xml:space="preserve">   Quinta Categoría</v>
          </cell>
          <cell r="B18">
            <v>126.19766464</v>
          </cell>
          <cell r="C18">
            <v>129.29114637999999</v>
          </cell>
          <cell r="D18">
            <v>138.06632434999997</v>
          </cell>
          <cell r="E18">
            <v>131.05120970999999</v>
          </cell>
          <cell r="F18">
            <v>130.00329127000001</v>
          </cell>
          <cell r="G18">
            <v>143.10143855000001</v>
          </cell>
          <cell r="H18">
            <v>131.36667764000001</v>
          </cell>
          <cell r="I18">
            <v>137.43957595999998</v>
          </cell>
          <cell r="J18">
            <v>137.60752554999999</v>
          </cell>
          <cell r="K18">
            <v>143.21782186000002</v>
          </cell>
          <cell r="L18">
            <v>1641.4259368199998</v>
          </cell>
          <cell r="M18">
            <v>182.48669783000005</v>
          </cell>
          <cell r="N18">
            <v>119.27937125000001</v>
          </cell>
          <cell r="O18">
            <v>127.14897118</v>
          </cell>
          <cell r="P18">
            <v>420.28092555000001</v>
          </cell>
          <cell r="Q18">
            <v>428.91504026000007</v>
          </cell>
          <cell r="R18">
            <v>0.7538226184405028</v>
          </cell>
          <cell r="S18">
            <v>2.0543674921009281</v>
          </cell>
        </row>
        <row r="19">
          <cell r="A19" t="str">
            <v xml:space="preserve">   No domiciliados</v>
          </cell>
          <cell r="B19">
            <v>33.878869109999997</v>
          </cell>
          <cell r="C19">
            <v>34.543843189999997</v>
          </cell>
          <cell r="D19">
            <v>32.149591569999998</v>
          </cell>
          <cell r="E19">
            <v>35.302949150000003</v>
          </cell>
          <cell r="F19">
            <v>38.061979530000002</v>
          </cell>
          <cell r="G19">
            <v>43.510220009999998</v>
          </cell>
          <cell r="H19">
            <v>38.49311007</v>
          </cell>
          <cell r="I19">
            <v>38.835864000000001</v>
          </cell>
          <cell r="J19">
            <v>38.285600789999997</v>
          </cell>
          <cell r="K19">
            <v>45.322882</v>
          </cell>
          <cell r="L19">
            <v>486.90651051999998</v>
          </cell>
          <cell r="M19">
            <v>55.768639969999995</v>
          </cell>
          <cell r="N19">
            <v>29.121253599999999</v>
          </cell>
          <cell r="O19">
            <v>28.806973109999998</v>
          </cell>
          <cell r="P19">
            <v>142.40047020999998</v>
          </cell>
          <cell r="Q19">
            <v>113.69686668</v>
          </cell>
          <cell r="R19">
            <v>-14.970676806041705</v>
          </cell>
          <cell r="S19">
            <v>-20.156958391830003</v>
          </cell>
        </row>
        <row r="20">
          <cell r="A20" t="str">
            <v xml:space="preserve">   Regularización</v>
          </cell>
          <cell r="B20">
            <v>25.758851230000001</v>
          </cell>
          <cell r="C20">
            <v>408.98047930000001</v>
          </cell>
          <cell r="D20">
            <v>16.330062009999999</v>
          </cell>
          <cell r="E20">
            <v>12.465329619999999</v>
          </cell>
          <cell r="F20">
            <v>8.22513264</v>
          </cell>
          <cell r="G20">
            <v>7.6127807199999991</v>
          </cell>
          <cell r="H20">
            <v>3.5603637100000003</v>
          </cell>
          <cell r="I20">
            <v>2.1325874900000001</v>
          </cell>
          <cell r="J20">
            <v>1.87226939</v>
          </cell>
          <cell r="K20">
            <v>3.3209989999999996</v>
          </cell>
          <cell r="L20">
            <v>505.61307447999997</v>
          </cell>
          <cell r="M20">
            <v>1.1615582099999999</v>
          </cell>
          <cell r="N20">
            <v>6.5281114799999997</v>
          </cell>
          <cell r="O20">
            <v>91.489891759999978</v>
          </cell>
          <cell r="P20">
            <v>41.1130706</v>
          </cell>
          <cell r="Q20">
            <v>99.17956144999998</v>
          </cell>
          <cell r="R20">
            <v>255.17846251406752</v>
          </cell>
          <cell r="S20">
            <v>141.23608381126363</v>
          </cell>
        </row>
        <row r="21">
          <cell r="A21" t="str">
            <v xml:space="preserve">   Otras Rentas 1/</v>
          </cell>
          <cell r="B21">
            <v>4.9903944500000001</v>
          </cell>
          <cell r="C21">
            <v>8.53310222</v>
          </cell>
          <cell r="D21">
            <v>4.8228722399999997</v>
          </cell>
          <cell r="E21">
            <v>4.9367956099999999</v>
          </cell>
          <cell r="F21">
            <v>4.6109752900000007</v>
          </cell>
          <cell r="G21">
            <v>5.4167926600000005</v>
          </cell>
          <cell r="H21">
            <v>4.4538981500000006</v>
          </cell>
          <cell r="I21">
            <v>5.4134877799999996</v>
          </cell>
          <cell r="J21">
            <v>4.525093</v>
          </cell>
          <cell r="K21">
            <v>4.4469464800000011</v>
          </cell>
          <cell r="L21">
            <v>64.971773039999988</v>
          </cell>
          <cell r="M21">
            <v>6.9133985499999993</v>
          </cell>
          <cell r="N21">
            <v>7.3792915399999996</v>
          </cell>
          <cell r="O21">
            <v>5.4831826000000001</v>
          </cell>
          <cell r="P21">
            <v>17.811809609999997</v>
          </cell>
          <cell r="Q21">
            <v>19.77587269</v>
          </cell>
          <cell r="R21">
            <v>9.8747334491765528</v>
          </cell>
          <cell r="S21">
            <v>11.026746428377088</v>
          </cell>
        </row>
        <row r="22">
          <cell r="A22" t="str">
            <v>Contribuciones Sociales</v>
          </cell>
          <cell r="B22">
            <v>244.73518493999998</v>
          </cell>
          <cell r="C22">
            <v>239.35697804000003</v>
          </cell>
          <cell r="D22">
            <v>246.70682126999995</v>
          </cell>
          <cell r="E22">
            <v>247.64196311000001</v>
          </cell>
          <cell r="F22">
            <v>243.64216402999998</v>
          </cell>
          <cell r="G22">
            <v>367.1531966</v>
          </cell>
          <cell r="H22">
            <v>243.78084328999998</v>
          </cell>
          <cell r="I22">
            <v>242.18934595999997</v>
          </cell>
          <cell r="J22">
            <v>254.8921641</v>
          </cell>
          <cell r="K22">
            <v>241.84600903</v>
          </cell>
          <cell r="L22">
            <v>3184.1098063200002</v>
          </cell>
          <cell r="M22">
            <v>362.99300019999987</v>
          </cell>
          <cell r="N22">
            <v>270.57323981000008</v>
          </cell>
          <cell r="O22">
            <v>242.07301213999997</v>
          </cell>
          <cell r="P22">
            <v>856.90032088999999</v>
          </cell>
          <cell r="Q22">
            <v>875.63925214999995</v>
          </cell>
          <cell r="R22">
            <v>-1.0877768967517576</v>
          </cell>
          <cell r="S22">
            <v>2.1868274294187584</v>
          </cell>
        </row>
        <row r="23">
          <cell r="A23" t="str">
            <v>A la Producción y Consumo</v>
          </cell>
          <cell r="B23">
            <v>1214.48770405</v>
          </cell>
          <cell r="C23">
            <v>1205.4679032099998</v>
          </cell>
          <cell r="D23">
            <v>1321.5018015600001</v>
          </cell>
          <cell r="E23">
            <v>1219.9772271400004</v>
          </cell>
          <cell r="F23">
            <v>1285.49201748</v>
          </cell>
          <cell r="G23">
            <v>1267.12573275</v>
          </cell>
          <cell r="H23">
            <v>1213.8693817000001</v>
          </cell>
          <cell r="I23">
            <v>1254.3279273799997</v>
          </cell>
          <cell r="J23">
            <v>1242.02298079</v>
          </cell>
          <cell r="K23">
            <v>1278.5202577800001</v>
          </cell>
          <cell r="L23">
            <v>15102.469759399999</v>
          </cell>
          <cell r="M23">
            <v>1338.5420629499999</v>
          </cell>
          <cell r="N23">
            <v>1163.25483285</v>
          </cell>
          <cell r="O23">
            <v>1219.3212294099999</v>
          </cell>
          <cell r="P23">
            <v>3814.1645296099996</v>
          </cell>
          <cell r="Q23">
            <v>3721.11812521</v>
          </cell>
          <cell r="R23">
            <v>0.39798882639003885</v>
          </cell>
          <cell r="S23">
            <v>-2.4394963478283294</v>
          </cell>
        </row>
        <row r="24">
          <cell r="A24" t="str">
            <v xml:space="preserve">   Impuesto General a las Ventas  2/</v>
          </cell>
          <cell r="B24">
            <v>936.79923173999998</v>
          </cell>
          <cell r="C24">
            <v>891.79728093999995</v>
          </cell>
          <cell r="D24">
            <v>1051.7297143200001</v>
          </cell>
          <cell r="E24">
            <v>984.05512539000017</v>
          </cell>
          <cell r="F24">
            <v>971.98021319999987</v>
          </cell>
          <cell r="G24">
            <v>1013.0664885800002</v>
          </cell>
          <cell r="H24">
            <v>937.85110574999987</v>
          </cell>
          <cell r="I24">
            <v>965.24951599999986</v>
          </cell>
          <cell r="J24">
            <v>992.18620289</v>
          </cell>
          <cell r="K24">
            <v>965.5801051599999</v>
          </cell>
          <cell r="L24">
            <v>11685.966260249999</v>
          </cell>
          <cell r="M24">
            <v>1031.45976357</v>
          </cell>
          <cell r="N24">
            <v>930.19453971999997</v>
          </cell>
          <cell r="O24">
            <v>901.26629702999992</v>
          </cell>
          <cell r="P24">
            <v>2912.4705080199997</v>
          </cell>
          <cell r="Q24">
            <v>2862.9206003199997</v>
          </cell>
          <cell r="R24">
            <v>-3.7930149285030468</v>
          </cell>
          <cell r="S24">
            <v>-1.7013016119323932</v>
          </cell>
        </row>
        <row r="25">
          <cell r="A25" t="str">
            <v xml:space="preserve">      - Interno  </v>
          </cell>
          <cell r="B25">
            <v>567.07893905000003</v>
          </cell>
          <cell r="C25">
            <v>550.60379559</v>
          </cell>
          <cell r="D25">
            <v>592.07394009000006</v>
          </cell>
          <cell r="E25">
            <v>614.44481378000012</v>
          </cell>
          <cell r="F25">
            <v>581.05847447999997</v>
          </cell>
          <cell r="G25">
            <v>606.80827896000005</v>
          </cell>
          <cell r="H25">
            <v>568.19084728999997</v>
          </cell>
          <cell r="I25">
            <v>542.07291797999994</v>
          </cell>
          <cell r="J25">
            <v>576.94095880999998</v>
          </cell>
          <cell r="K25">
            <v>545.95674400999985</v>
          </cell>
          <cell r="L25">
            <v>7003.6268866199998</v>
          </cell>
          <cell r="M25">
            <v>628.58837971000003</v>
          </cell>
          <cell r="N25">
            <v>548.62320406000003</v>
          </cell>
          <cell r="O25">
            <v>515.36754021999991</v>
          </cell>
          <cell r="P25">
            <v>1825.4761156299996</v>
          </cell>
          <cell r="Q25">
            <v>1692.57912399</v>
          </cell>
          <cell r="R25">
            <v>-9.11890660524789</v>
          </cell>
          <cell r="S25">
            <v>-7.2801276610587102</v>
          </cell>
        </row>
        <row r="26">
          <cell r="A26" t="str">
            <v xml:space="preserve">      - Importaciones  </v>
          </cell>
          <cell r="B26">
            <v>369.72029268999995</v>
          </cell>
          <cell r="C26">
            <v>341.19348535000006</v>
          </cell>
          <cell r="D26">
            <v>459.65577422999996</v>
          </cell>
          <cell r="E26">
            <v>369.61031161000005</v>
          </cell>
          <cell r="F26">
            <v>390.92173871999995</v>
          </cell>
          <cell r="G26">
            <v>406.25820962000006</v>
          </cell>
          <cell r="H26">
            <v>369.66025845999997</v>
          </cell>
          <cell r="I26">
            <v>423.17659801999997</v>
          </cell>
          <cell r="J26">
            <v>415.24524407999996</v>
          </cell>
          <cell r="K26">
            <v>419.62336114999999</v>
          </cell>
          <cell r="L26">
            <v>4682.3393736300004</v>
          </cell>
          <cell r="M26">
            <v>402.87138385999998</v>
          </cell>
          <cell r="N26">
            <v>381.57133565999999</v>
          </cell>
          <cell r="O26">
            <v>385.89875681000001</v>
          </cell>
          <cell r="P26">
            <v>1086.99439239</v>
          </cell>
          <cell r="Q26">
            <v>1170.34147633</v>
          </cell>
          <cell r="R26">
            <v>4.3758658747912627</v>
          </cell>
          <cell r="S26">
            <v>7.6676645733877891</v>
          </cell>
        </row>
        <row r="27">
          <cell r="A27" t="str">
            <v xml:space="preserve">   Impuesto Selectivo al Consumo</v>
          </cell>
          <cell r="B27">
            <v>272.23440008</v>
          </cell>
          <cell r="C27">
            <v>309.43847024000002</v>
          </cell>
          <cell r="D27">
            <v>264.75331899000003</v>
          </cell>
          <cell r="E27">
            <v>231.34227412999999</v>
          </cell>
          <cell r="F27">
            <v>308.62229858000001</v>
          </cell>
          <cell r="G27">
            <v>248.64091895999999</v>
          </cell>
          <cell r="H27">
            <v>271.23866380999999</v>
          </cell>
          <cell r="I27">
            <v>283.45766918000004</v>
          </cell>
          <cell r="J27">
            <v>244.28158030999998</v>
          </cell>
          <cell r="K27">
            <v>308.04564185000004</v>
          </cell>
          <cell r="L27">
            <v>3354.9800207400003</v>
          </cell>
          <cell r="M27">
            <v>299.59362590000001</v>
          </cell>
          <cell r="N27">
            <v>226.08245998999999</v>
          </cell>
          <cell r="O27">
            <v>310.26084104</v>
          </cell>
          <cell r="P27">
            <v>885.15918468999996</v>
          </cell>
          <cell r="Q27">
            <v>835.93692693000003</v>
          </cell>
          <cell r="R27">
            <v>13.968271808715361</v>
          </cell>
          <cell r="S27">
            <v>-5.5608368089451137</v>
          </cell>
        </row>
        <row r="28">
          <cell r="A28" t="str">
            <v xml:space="preserve">      - Otros</v>
          </cell>
          <cell r="B28">
            <v>104.87951867999999</v>
          </cell>
          <cell r="C28">
            <v>107.08574791999999</v>
          </cell>
          <cell r="D28">
            <v>103.59410064999999</v>
          </cell>
          <cell r="E28">
            <v>88.727324100000004</v>
          </cell>
          <cell r="F28">
            <v>105.12023501156058</v>
          </cell>
          <cell r="G28">
            <v>95.72437956118327</v>
          </cell>
          <cell r="H28">
            <v>88.163464821178295</v>
          </cell>
          <cell r="I28">
            <v>92.119412201521683</v>
          </cell>
          <cell r="J28">
            <v>120.39594712686733</v>
          </cell>
          <cell r="K28">
            <v>103.5850787465864</v>
          </cell>
          <cell r="L28">
            <v>1253.1936356974973</v>
          </cell>
          <cell r="M28">
            <v>132.6432049</v>
          </cell>
          <cell r="N28">
            <v>88.316782990000007</v>
          </cell>
          <cell r="O28">
            <v>113.26341803999995</v>
          </cell>
          <cell r="P28">
            <v>348.67794464999997</v>
          </cell>
          <cell r="Q28">
            <v>334.22340592999996</v>
          </cell>
          <cell r="R28">
            <v>7.9938385163458303</v>
          </cell>
          <cell r="S28">
            <v>-4.145527109410196</v>
          </cell>
        </row>
        <row r="29">
          <cell r="A29" t="str">
            <v xml:space="preserve">      - Combustible</v>
          </cell>
          <cell r="B29">
            <v>167.35488139999998</v>
          </cell>
          <cell r="C29">
            <v>202.35272232</v>
          </cell>
          <cell r="D29">
            <v>161.15921834</v>
          </cell>
          <cell r="E29">
            <v>142.61495003000002</v>
          </cell>
          <cell r="F29">
            <v>203.50206356843941</v>
          </cell>
          <cell r="G29">
            <v>152.9165393988167</v>
          </cell>
          <cell r="H29">
            <v>183.07519898882171</v>
          </cell>
          <cell r="I29">
            <v>191.33825697847831</v>
          </cell>
          <cell r="J29">
            <v>123.88563318313271</v>
          </cell>
          <cell r="K29">
            <v>204.46056310341362</v>
          </cell>
          <cell r="L29">
            <v>2101.7863859511021</v>
          </cell>
          <cell r="M29">
            <v>166.95042100000001</v>
          </cell>
          <cell r="N29">
            <v>137.76567699999998</v>
          </cell>
          <cell r="O29">
            <v>196.997423</v>
          </cell>
          <cell r="P29">
            <v>536.48124003999999</v>
          </cell>
          <cell r="Q29">
            <v>501.71352100000001</v>
          </cell>
          <cell r="R29">
            <v>17.712385412380339</v>
          </cell>
          <cell r="S29">
            <v>-6.4806961446420175</v>
          </cell>
        </row>
        <row r="30">
          <cell r="A30" t="str">
            <v xml:space="preserve">   Otros a la Producción y Consumo  3/</v>
          </cell>
          <cell r="B30">
            <v>5.4540722299999995</v>
          </cell>
          <cell r="C30">
            <v>4.23215203</v>
          </cell>
          <cell r="D30">
            <v>5.0187682499999999</v>
          </cell>
          <cell r="E30">
            <v>4.5798276199999997</v>
          </cell>
          <cell r="F30">
            <v>4.8895057</v>
          </cell>
          <cell r="G30">
            <v>5.4183252099999999</v>
          </cell>
          <cell r="H30">
            <v>4.7796121400000002</v>
          </cell>
          <cell r="I30">
            <v>5.6207421999999996</v>
          </cell>
          <cell r="J30">
            <v>5.5551975899999997</v>
          </cell>
          <cell r="K30">
            <v>4.8945107700000001</v>
          </cell>
          <cell r="L30">
            <v>61.523478410000003</v>
          </cell>
          <cell r="M30">
            <v>7.4886734800000001</v>
          </cell>
          <cell r="N30">
            <v>6.9778331399999995</v>
          </cell>
          <cell r="O30">
            <v>7.7940913399999996</v>
          </cell>
          <cell r="P30">
            <v>16.534836900000002</v>
          </cell>
          <cell r="Q30">
            <v>22.260597959999998</v>
          </cell>
          <cell r="R30">
            <v>42.904072614381207</v>
          </cell>
          <cell r="S30">
            <v>34.628470148381062</v>
          </cell>
        </row>
        <row r="31">
          <cell r="A31" t="str">
            <v xml:space="preserve">A la Importación </v>
          </cell>
          <cell r="B31">
            <v>209.02960250999999</v>
          </cell>
          <cell r="C31">
            <v>185.3024125</v>
          </cell>
          <cell r="D31">
            <v>248.34791925000002</v>
          </cell>
          <cell r="E31">
            <v>203.49363473</v>
          </cell>
          <cell r="F31">
            <v>212.85720165999999</v>
          </cell>
          <cell r="G31">
            <v>221.19728996000001</v>
          </cell>
          <cell r="H31">
            <v>199.74576832</v>
          </cell>
          <cell r="I31">
            <v>224.96204967</v>
          </cell>
          <cell r="J31">
            <v>219.35916316000001</v>
          </cell>
          <cell r="K31">
            <v>226.43708433</v>
          </cell>
          <cell r="L31">
            <v>2538.61699735</v>
          </cell>
          <cell r="M31">
            <v>221.74348898</v>
          </cell>
          <cell r="N31">
            <v>205.71983478000001</v>
          </cell>
          <cell r="O31">
            <v>214.89286229999999</v>
          </cell>
          <cell r="P31">
            <v>596.91447376999997</v>
          </cell>
          <cell r="Q31">
            <v>642.35618606000003</v>
          </cell>
          <cell r="R31">
            <v>2.8049901638785846</v>
          </cell>
          <cell r="S31">
            <v>7.6127677057315601</v>
          </cell>
        </row>
        <row r="32">
          <cell r="A32" t="str">
            <v>Otros Ingresos</v>
          </cell>
          <cell r="B32">
            <v>259.17826679000001</v>
          </cell>
          <cell r="C32">
            <v>226.40561680000002</v>
          </cell>
          <cell r="D32">
            <v>233.31729430000001</v>
          </cell>
          <cell r="E32">
            <v>248.46115789999999</v>
          </cell>
          <cell r="F32">
            <v>235.91241939000003</v>
          </cell>
          <cell r="G32">
            <v>273.40192869999998</v>
          </cell>
          <cell r="H32">
            <v>223.53267352</v>
          </cell>
          <cell r="I32">
            <v>258.38399163000003</v>
          </cell>
          <cell r="J32">
            <v>261.49759289000002</v>
          </cell>
          <cell r="K32">
            <v>293.97594731000004</v>
          </cell>
          <cell r="L32">
            <v>3018.6298889600002</v>
          </cell>
          <cell r="M32">
            <v>242.39717059</v>
          </cell>
          <cell r="N32">
            <v>447.27624632999999</v>
          </cell>
          <cell r="O32">
            <v>252.96843530000001</v>
          </cell>
          <cell r="P32">
            <v>763.74126651999995</v>
          </cell>
          <cell r="Q32">
            <v>942.64185222000003</v>
          </cell>
          <cell r="R32">
            <v>-2.3959692172150882</v>
          </cell>
          <cell r="S32">
            <v>23.424239797223944</v>
          </cell>
        </row>
        <row r="33">
          <cell r="A33" t="str">
            <v xml:space="preserve">   Fraccionamientos</v>
          </cell>
          <cell r="B33">
            <v>26.74263681</v>
          </cell>
          <cell r="C33">
            <v>39.74786271</v>
          </cell>
          <cell r="D33">
            <v>35.80674123</v>
          </cell>
          <cell r="E33">
            <v>39.473966150000003</v>
          </cell>
          <cell r="F33">
            <v>33.283715150000006</v>
          </cell>
          <cell r="G33">
            <v>30.11155299</v>
          </cell>
          <cell r="H33">
            <v>36.38277205</v>
          </cell>
          <cell r="I33">
            <v>62.34275718</v>
          </cell>
          <cell r="J33">
            <v>62.104374730000004</v>
          </cell>
          <cell r="K33">
            <v>116.67852645000001</v>
          </cell>
          <cell r="L33">
            <v>542.47673312999996</v>
          </cell>
          <cell r="M33">
            <v>44.147099189999999</v>
          </cell>
          <cell r="N33">
            <v>272.81515924000001</v>
          </cell>
          <cell r="O33">
            <v>44.00328159</v>
          </cell>
          <cell r="P33">
            <v>86.544464489999996</v>
          </cell>
          <cell r="Q33">
            <v>360.96554002000005</v>
          </cell>
          <cell r="R33">
            <v>64.543541097434513</v>
          </cell>
          <cell r="S33">
            <v>317.08680289044804</v>
          </cell>
        </row>
        <row r="34">
          <cell r="A34" t="str">
            <v xml:space="preserve">   Impuesto Extraordinario Solidaridad </v>
          </cell>
          <cell r="B34">
            <v>87.324182960000002</v>
          </cell>
          <cell r="C34">
            <v>91.586517110000003</v>
          </cell>
          <cell r="D34">
            <v>86.455810280000009</v>
          </cell>
          <cell r="E34">
            <v>89.888484169999998</v>
          </cell>
          <cell r="F34">
            <v>87.943727970000012</v>
          </cell>
          <cell r="G34">
            <v>130.10891050000001</v>
          </cell>
          <cell r="H34">
            <v>88.411523889999998</v>
          </cell>
          <cell r="I34">
            <v>87.072253630000006</v>
          </cell>
          <cell r="J34">
            <v>88.608983070000008</v>
          </cell>
          <cell r="K34">
            <v>87.835764160000011</v>
          </cell>
          <cell r="L34">
            <v>1151.3943364899999</v>
          </cell>
          <cell r="M34">
            <v>102.48152935</v>
          </cell>
          <cell r="N34">
            <v>86.064599650000005</v>
          </cell>
          <cell r="O34">
            <v>90.166522590000014</v>
          </cell>
          <cell r="P34">
            <v>313.48236170999996</v>
          </cell>
          <cell r="Q34">
            <v>278.71265159000001</v>
          </cell>
          <cell r="R34">
            <v>3.2549283985880306</v>
          </cell>
          <cell r="S34">
            <v>-11.091440657246654</v>
          </cell>
        </row>
        <row r="35">
          <cell r="A35" t="str">
            <v xml:space="preserve">   Régimen Unico Simplificado</v>
          </cell>
          <cell r="B35">
            <v>7.3471386799999996</v>
          </cell>
          <cell r="C35">
            <v>6.7488938900000006</v>
          </cell>
          <cell r="D35">
            <v>7.1617130900000001</v>
          </cell>
          <cell r="E35">
            <v>6.9815728499999992</v>
          </cell>
          <cell r="F35">
            <v>6.7811290600000005</v>
          </cell>
          <cell r="G35">
            <v>6.9935961999999998</v>
          </cell>
          <cell r="H35">
            <v>6.7060230199999999</v>
          </cell>
          <cell r="I35">
            <v>7.0657340999999994</v>
          </cell>
          <cell r="J35">
            <v>6.7152311999999998</v>
          </cell>
          <cell r="K35">
            <v>6.4218970999999998</v>
          </cell>
          <cell r="L35">
            <v>83.571736159999986</v>
          </cell>
          <cell r="M35">
            <v>7.0532831600000003</v>
          </cell>
          <cell r="N35">
            <v>6.6693267800000005</v>
          </cell>
          <cell r="O35">
            <v>6.3976779700000002</v>
          </cell>
          <cell r="P35">
            <v>21.995945649999999</v>
          </cell>
          <cell r="Q35">
            <v>20.120287910000002</v>
          </cell>
          <cell r="R35">
            <v>-12.922863598377043</v>
          </cell>
          <cell r="S35">
            <v>-8.5272884823662807</v>
          </cell>
        </row>
        <row r="36">
          <cell r="A36" t="str">
            <v xml:space="preserve">   Tasas Ministeriales</v>
          </cell>
          <cell r="B36">
            <v>96.468160990000001</v>
          </cell>
          <cell r="C36">
            <v>53.410202679999998</v>
          </cell>
          <cell r="D36">
            <v>64.749401710000001</v>
          </cell>
          <cell r="E36">
            <v>70.544434480000007</v>
          </cell>
          <cell r="F36">
            <v>73.256390140000008</v>
          </cell>
          <cell r="G36">
            <v>70.744551579999992</v>
          </cell>
          <cell r="H36">
            <v>63.611467049999995</v>
          </cell>
          <cell r="I36">
            <v>69.690266510000001</v>
          </cell>
          <cell r="J36">
            <v>69.84612036</v>
          </cell>
          <cell r="K36">
            <v>58.454189999999997</v>
          </cell>
          <cell r="L36">
            <v>814.70796427999994</v>
          </cell>
          <cell r="M36">
            <v>58.845557379999995</v>
          </cell>
          <cell r="N36">
            <v>50.504539649999998</v>
          </cell>
          <cell r="O36">
            <v>83.661969159999998</v>
          </cell>
          <cell r="P36">
            <v>220.40093977000001</v>
          </cell>
          <cell r="Q36">
            <v>193.01206618999998</v>
          </cell>
          <cell r="R36">
            <v>-13.275045049658928</v>
          </cell>
          <cell r="S36">
            <v>-12.426840651669524</v>
          </cell>
        </row>
        <row r="37">
          <cell r="A37" t="str">
            <v xml:space="preserve">   Casinos y Tragamonedas</v>
          </cell>
          <cell r="B37">
            <v>6.6475519199999997</v>
          </cell>
          <cell r="C37">
            <v>6.6788587699999997</v>
          </cell>
          <cell r="D37">
            <v>6.7112981100000004</v>
          </cell>
          <cell r="E37">
            <v>11.293720929999999</v>
          </cell>
          <cell r="F37">
            <v>5.5677182999999992</v>
          </cell>
          <cell r="G37">
            <v>7.1530732099999996</v>
          </cell>
          <cell r="H37">
            <v>8.3364848800000004</v>
          </cell>
          <cell r="I37">
            <v>7.7598273099999995</v>
          </cell>
          <cell r="J37">
            <v>5.8807787800000009</v>
          </cell>
          <cell r="K37">
            <v>4.4253248300000001</v>
          </cell>
          <cell r="L37">
            <v>80.731304140000006</v>
          </cell>
          <cell r="M37">
            <v>6.2339864399999998</v>
          </cell>
          <cell r="N37">
            <v>6.9251270800000002</v>
          </cell>
          <cell r="O37">
            <v>4.62482828</v>
          </cell>
          <cell r="P37">
            <v>16.924219019999999</v>
          </cell>
          <cell r="Q37">
            <v>17.783941800000001</v>
          </cell>
          <cell r="R37">
            <v>-30.428098408895167</v>
          </cell>
          <cell r="S37">
            <v>5.0798372378898726</v>
          </cell>
        </row>
        <row r="38">
          <cell r="A38" t="str">
            <v xml:space="preserve">   Otros  4/</v>
          </cell>
          <cell r="B38">
            <v>34.648595430000015</v>
          </cell>
          <cell r="C38">
            <v>28.233281639999994</v>
          </cell>
          <cell r="D38">
            <v>32.432329879999998</v>
          </cell>
          <cell r="E38">
            <v>30.278979319999983</v>
          </cell>
          <cell r="F38">
            <v>29.079738770000002</v>
          </cell>
          <cell r="G38">
            <v>28.290244220000023</v>
          </cell>
          <cell r="H38">
            <v>20.084402629999992</v>
          </cell>
          <cell r="I38">
            <v>24.453152900000013</v>
          </cell>
          <cell r="J38">
            <v>28.342104750000004</v>
          </cell>
          <cell r="K38">
            <v>20.160244769999998</v>
          </cell>
          <cell r="L38">
            <v>345.74781476000021</v>
          </cell>
          <cell r="M38">
            <v>23.635715070000007</v>
          </cell>
          <cell r="N38">
            <v>24.297493930000012</v>
          </cell>
          <cell r="O38">
            <v>24.114155709999999</v>
          </cell>
          <cell r="P38">
            <v>104.39333588000001</v>
          </cell>
          <cell r="Q38">
            <v>72.047364710000011</v>
          </cell>
          <cell r="R38">
            <v>-30.403655874832126</v>
          </cell>
          <cell r="S38">
            <v>-30.984708839251617</v>
          </cell>
        </row>
        <row r="40">
          <cell r="A40" t="str">
            <v>1/ Incluye el Impuesto Especial Activos Netos vigente hasta el 31 de Diciembre de 1999 , el Impuesto Mínimo derogado en mayo de 1997 mediante Ley 26777 y otras rentas como</v>
          </cell>
        </row>
        <row r="41">
          <cell r="A41" t="str">
            <v xml:space="preserve">    Régimen Especial, Ley de Promoción a la Amazonía, Ley de Promoción al Sector Agrario y Régimen de Frontera.</v>
          </cell>
        </row>
        <row r="42">
          <cell r="A42" t="str">
            <v>2/ Incluye Impuesto de Promoción Municipal.</v>
          </cell>
        </row>
        <row r="43">
          <cell r="A43" t="str">
            <v>3/ A partir de mayo 1999 incluye tasa por expedición de Pasaportes e Impuesto de Solidaridad en favor de la Niñez Desamparada.</v>
          </cell>
        </row>
        <row r="44">
          <cell r="A44" t="str">
            <v xml:space="preserve">4/ Incluye multas, Servicio Nacional de Capacitación para la Industria de la Construcción, Impuesto al Rodaje y tributos derogados. </v>
          </cell>
        </row>
        <row r="46">
          <cell r="A46" t="str">
            <v>Fuente: SUNAT / Banco de la Nación</v>
          </cell>
        </row>
        <row r="69">
          <cell r="A69" t="str">
            <v>Cuadro N° 4</v>
          </cell>
        </row>
        <row r="70">
          <cell r="A70" t="str">
            <v>INGRESOS CORRIENTES DEL GOBIERNO CENTRAL CONSOLIDADO: 2000 - 2001</v>
          </cell>
        </row>
        <row r="71">
          <cell r="A71" t="str">
            <v>(En Millones de Nuevos Soles de  Enero 2001)</v>
          </cell>
        </row>
        <row r="73">
          <cell r="B73">
            <v>2000</v>
          </cell>
          <cell r="M73">
            <v>2001</v>
          </cell>
          <cell r="P73" t="str">
            <v xml:space="preserve">         Acumulado</v>
          </cell>
          <cell r="R73" t="str">
            <v xml:space="preserve">            Var. real %</v>
          </cell>
        </row>
        <row r="74">
          <cell r="B74" t="str">
            <v>MAR.</v>
          </cell>
          <cell r="C74" t="str">
            <v>ABR.</v>
          </cell>
          <cell r="D74" t="str">
            <v>MAY.</v>
          </cell>
          <cell r="E74" t="str">
            <v>JUN.</v>
          </cell>
          <cell r="F74" t="str">
            <v>JUL.</v>
          </cell>
          <cell r="G74" t="str">
            <v>AGO.</v>
          </cell>
          <cell r="H74" t="str">
            <v>SET.</v>
          </cell>
          <cell r="I74" t="str">
            <v>OCT.</v>
          </cell>
          <cell r="J74" t="str">
            <v>NOV.</v>
          </cell>
          <cell r="K74" t="str">
            <v>DIC.</v>
          </cell>
          <cell r="L74" t="str">
            <v>TOTAL</v>
          </cell>
          <cell r="M74" t="str">
            <v>ENE.</v>
          </cell>
          <cell r="N74" t="str">
            <v>FEB.</v>
          </cell>
          <cell r="O74" t="str">
            <v>MAR.</v>
          </cell>
          <cell r="P74" t="str">
            <v xml:space="preserve">    al mes de Marzo</v>
          </cell>
          <cell r="R74" t="str">
            <v xml:space="preserve">            2001/2000 </v>
          </cell>
        </row>
        <row r="75">
          <cell r="P75" t="str">
            <v xml:space="preserve">      2000</v>
          </cell>
          <cell r="Q75" t="str">
            <v xml:space="preserve">     2001</v>
          </cell>
          <cell r="R75" t="str">
            <v xml:space="preserve">        Mes</v>
          </cell>
          <cell r="S75" t="str">
            <v xml:space="preserve">       Acum.</v>
          </cell>
        </row>
        <row r="77">
          <cell r="A77" t="str">
            <v xml:space="preserve">Ingresos Corrientes </v>
          </cell>
          <cell r="B77">
            <v>2404.3954979960022</v>
          </cell>
          <cell r="C77">
            <v>2720.9155176613403</v>
          </cell>
          <cell r="D77">
            <v>2482.5760546704396</v>
          </cell>
          <cell r="E77">
            <v>2341.9770027065015</v>
          </cell>
          <cell r="F77">
            <v>2391.0514129146359</v>
          </cell>
          <cell r="G77">
            <v>2548.3271967219121</v>
          </cell>
          <cell r="H77">
            <v>2261.3097451255016</v>
          </cell>
          <cell r="I77">
            <v>2374.7034006268796</v>
          </cell>
          <cell r="J77">
            <v>2377.9255897734997</v>
          </cell>
          <cell r="K77">
            <v>2445.3292655500454</v>
          </cell>
          <cell r="L77">
            <v>29491.402756782933</v>
          </cell>
          <cell r="M77">
            <v>2661.1573809000001</v>
          </cell>
          <cell r="N77">
            <v>2472.7553272194455</v>
          </cell>
          <cell r="O77">
            <v>2396.6535396989348</v>
          </cell>
          <cell r="P77">
            <v>7547.2875710321778</v>
          </cell>
          <cell r="Q77">
            <v>7530.5662478183813</v>
          </cell>
          <cell r="R77">
            <v>-0.32199188126579292</v>
          </cell>
          <cell r="S77">
            <v>-0.22155407563871909</v>
          </cell>
        </row>
        <row r="79">
          <cell r="A79" t="str">
            <v>Impuesto a la Renta</v>
          </cell>
          <cell r="B79">
            <v>422.91480708545441</v>
          </cell>
          <cell r="C79">
            <v>822.03543807041387</v>
          </cell>
          <cell r="D79">
            <v>386.29632213221555</v>
          </cell>
          <cell r="E79">
            <v>380.20804257007205</v>
          </cell>
          <cell r="F79">
            <v>380.05369187799636</v>
          </cell>
          <cell r="G79">
            <v>393.91304213586369</v>
          </cell>
          <cell r="H79">
            <v>368.34528449691533</v>
          </cell>
          <cell r="I79">
            <v>386.7964275810499</v>
          </cell>
          <cell r="J79">
            <v>393.38490521149282</v>
          </cell>
          <cell r="K79">
            <v>400.71976201730143</v>
          </cell>
          <cell r="L79">
            <v>5224.2913743476438</v>
          </cell>
          <cell r="M79">
            <v>495.48165818000001</v>
          </cell>
          <cell r="N79">
            <v>391.03893838705415</v>
          </cell>
          <cell r="O79">
            <v>481.8456026312453</v>
          </cell>
          <cell r="P79">
            <v>1312.538458254322</v>
          </cell>
          <cell r="Q79">
            <v>1368.3661991982995</v>
          </cell>
          <cell r="R79">
            <v>13.934436571733301</v>
          </cell>
          <cell r="S79">
            <v>4.25341753553099</v>
          </cell>
        </row>
        <row r="80">
          <cell r="A80" t="str">
            <v xml:space="preserve">   Primera Categoría</v>
          </cell>
          <cell r="B80">
            <v>15.662699028458047</v>
          </cell>
          <cell r="C80">
            <v>13.890001552260925</v>
          </cell>
          <cell r="D80">
            <v>14.831735062640089</v>
          </cell>
          <cell r="E80">
            <v>13.595863661852475</v>
          </cell>
          <cell r="F80">
            <v>13.87549763475368</v>
          </cell>
          <cell r="G80">
            <v>14.484495274898599</v>
          </cell>
          <cell r="H80">
            <v>13.71527162725017</v>
          </cell>
          <cell r="I80">
            <v>13.808175112419383</v>
          </cell>
          <cell r="J80">
            <v>13.881062995926282</v>
          </cell>
          <cell r="K80">
            <v>13.774502933022038</v>
          </cell>
          <cell r="L80">
            <v>170.05137154722522</v>
          </cell>
          <cell r="M80">
            <v>14.527627280000004</v>
          </cell>
          <cell r="N80">
            <v>13.576959055379438</v>
          </cell>
          <cell r="O80">
            <v>14.063733319044177</v>
          </cell>
          <cell r="P80">
            <v>44.194765692201592</v>
          </cell>
          <cell r="Q80">
            <v>42.16831965442362</v>
          </cell>
          <cell r="R80">
            <v>-10.208749504211623</v>
          </cell>
          <cell r="S80">
            <v>-4.5852625441920818</v>
          </cell>
        </row>
        <row r="81">
          <cell r="A81" t="str">
            <v xml:space="preserve">   Segunda Categoría</v>
          </cell>
          <cell r="B81">
            <v>0.82902784601070501</v>
          </cell>
          <cell r="C81">
            <v>0.65140302264357886</v>
          </cell>
          <cell r="D81">
            <v>0.41126017472734022</v>
          </cell>
          <cell r="E81">
            <v>0.8725646772648048</v>
          </cell>
          <cell r="F81">
            <v>0.52439366730085335</v>
          </cell>
          <cell r="G81">
            <v>0.53985483308340887</v>
          </cell>
          <cell r="H81">
            <v>0.50664634464741032</v>
          </cell>
          <cell r="I81">
            <v>0.54674730096927915</v>
          </cell>
          <cell r="J81">
            <v>0.75512053172254201</v>
          </cell>
          <cell r="K81">
            <v>0.46644880724253368</v>
          </cell>
          <cell r="L81">
            <v>7.2782700146304711</v>
          </cell>
          <cell r="M81">
            <v>1.0732080000000002</v>
          </cell>
          <cell r="N81">
            <v>0.44869906782628427</v>
          </cell>
          <cell r="O81">
            <v>0.68133620447694088</v>
          </cell>
          <cell r="P81">
            <v>2.0038306550287199</v>
          </cell>
          <cell r="Q81">
            <v>2.2032432723032254</v>
          </cell>
          <cell r="R81">
            <v>-17.815039898172135</v>
          </cell>
          <cell r="S81">
            <v>9.9515703472281345</v>
          </cell>
        </row>
        <row r="82">
          <cell r="A82" t="str">
            <v xml:space="preserve">   Tercera Categoría</v>
          </cell>
          <cell r="B82">
            <v>191.13429919424323</v>
          </cell>
          <cell r="C82">
            <v>189.5239638802376</v>
          </cell>
          <cell r="D82">
            <v>155.89391605946588</v>
          </cell>
          <cell r="E82">
            <v>158.64914296224441</v>
          </cell>
          <cell r="F82">
            <v>163.68162575132396</v>
          </cell>
          <cell r="G82">
            <v>157.1978993085539</v>
          </cell>
          <cell r="H82">
            <v>157.48050435732887</v>
          </cell>
          <cell r="I82">
            <v>170.02055745233454</v>
          </cell>
          <cell r="J82">
            <v>177.11435944622787</v>
          </cell>
          <cell r="K82">
            <v>171.17804224631541</v>
          </cell>
          <cell r="L82">
            <v>2058.9097116835119</v>
          </cell>
          <cell r="M82">
            <v>206.57943917</v>
          </cell>
          <cell r="N82">
            <v>194.27535186401556</v>
          </cell>
          <cell r="O82">
            <v>191.3680310878826</v>
          </cell>
          <cell r="P82">
            <v>558.1697002194793</v>
          </cell>
          <cell r="Q82">
            <v>592.22282212189816</v>
          </cell>
          <cell r="R82">
            <v>0.12228673483760666</v>
          </cell>
          <cell r="S82">
            <v>6.1008546126793961</v>
          </cell>
        </row>
        <row r="83">
          <cell r="A83" t="str">
            <v xml:space="preserve">   Cuarta Categoría</v>
          </cell>
          <cell r="B83">
            <v>19.111774064771247</v>
          </cell>
          <cell r="C83">
            <v>23.361046167141328</v>
          </cell>
          <cell r="D83">
            <v>19.458273072214737</v>
          </cell>
          <cell r="E83">
            <v>19.29496165416414</v>
          </cell>
          <cell r="F83">
            <v>18.04398787864011</v>
          </cell>
          <cell r="G83">
            <v>19.654853587450372</v>
          </cell>
          <cell r="H83">
            <v>17.630621968507675</v>
          </cell>
          <cell r="I83">
            <v>17.852614528138105</v>
          </cell>
          <cell r="J83">
            <v>18.719997279029439</v>
          </cell>
          <cell r="K83">
            <v>18.623679836476079</v>
          </cell>
          <cell r="L83">
            <v>238.10433355028414</v>
          </cell>
          <cell r="M83">
            <v>26.971089170000006</v>
          </cell>
          <cell r="N83">
            <v>20.827169869632826</v>
          </cell>
          <cell r="O83">
            <v>24.697591092934911</v>
          </cell>
          <cell r="P83">
            <v>65.464297578522178</v>
          </cell>
          <cell r="Q83">
            <v>72.495850132567739</v>
          </cell>
          <cell r="R83">
            <v>29.227098485116599</v>
          </cell>
          <cell r="S83">
            <v>10.741049417984595</v>
          </cell>
        </row>
        <row r="84">
          <cell r="A84" t="str">
            <v xml:space="preserve">      - Cuenta Propia</v>
          </cell>
          <cell r="B84">
            <v>1.5790290387754484</v>
          </cell>
          <cell r="C84">
            <v>1.5489769339576041</v>
          </cell>
          <cell r="D84">
            <v>1.3639460322932879</v>
          </cell>
          <cell r="E84">
            <v>1.3892856411213494</v>
          </cell>
          <cell r="F84">
            <v>1.3402548604445399</v>
          </cell>
          <cell r="G84">
            <v>1.6235107739600596</v>
          </cell>
          <cell r="H84">
            <v>1.4115710114060269</v>
          </cell>
          <cell r="I84">
            <v>1.4625976016275888</v>
          </cell>
          <cell r="J84">
            <v>1.4239045908215586</v>
          </cell>
          <cell r="K84">
            <v>1.4183400027568744</v>
          </cell>
          <cell r="L84">
            <v>17.751826307656124</v>
          </cell>
          <cell r="M84">
            <v>1.47181502</v>
          </cell>
          <cell r="N84">
            <v>1.366359457374124</v>
          </cell>
          <cell r="O84">
            <v>1.3890275145045854</v>
          </cell>
          <cell r="P84">
            <v>4.7694388592672352</v>
          </cell>
          <cell r="Q84">
            <v>4.2272019918787089</v>
          </cell>
          <cell r="R84">
            <v>-12.032807478842244</v>
          </cell>
          <cell r="S84">
            <v>-11.368986654162372</v>
          </cell>
        </row>
        <row r="85">
          <cell r="A85" t="str">
            <v xml:space="preserve">      - Cuenta Terceros</v>
          </cell>
          <cell r="B85">
            <v>17.532745025995801</v>
          </cell>
          <cell r="C85">
            <v>21.812069233183724</v>
          </cell>
          <cell r="D85">
            <v>18.094327039921449</v>
          </cell>
          <cell r="E85">
            <v>17.90567601304279</v>
          </cell>
          <cell r="F85">
            <v>16.703733018195564</v>
          </cell>
          <cell r="G85">
            <v>18.031342813490312</v>
          </cell>
          <cell r="H85">
            <v>16.219050957101647</v>
          </cell>
          <cell r="I85">
            <v>16.390016926510516</v>
          </cell>
          <cell r="J85">
            <v>17.296092688207878</v>
          </cell>
          <cell r="K85">
            <v>17.205339833719208</v>
          </cell>
          <cell r="L85">
            <v>220.35250724262806</v>
          </cell>
          <cell r="M85">
            <v>25.499274150000005</v>
          </cell>
          <cell r="N85">
            <v>19.460810412258702</v>
          </cell>
          <cell r="O85">
            <v>23.308563578430324</v>
          </cell>
          <cell r="P85">
            <v>60.694858719254952</v>
          </cell>
          <cell r="Q85">
            <v>68.268648140689038</v>
          </cell>
          <cell r="R85">
            <v>32.943036266544198</v>
          </cell>
          <cell r="S85">
            <v>12.478469480366972</v>
          </cell>
        </row>
        <row r="86">
          <cell r="A86" t="str">
            <v xml:space="preserve">   Quinta Categoría</v>
          </cell>
          <cell r="B86">
            <v>129.73655974236621</v>
          </cell>
          <cell r="C86">
            <v>132.24025328790125</v>
          </cell>
          <cell r="D86">
            <v>141.19192720273381</v>
          </cell>
          <cell r="E86">
            <v>133.93190243789613</v>
          </cell>
          <cell r="F86">
            <v>132.17848215512583</v>
          </cell>
          <cell r="G86">
            <v>144.81794791399093</v>
          </cell>
          <cell r="H86">
            <v>132.20727424101048</v>
          </cell>
          <cell r="I86">
            <v>137.99795642611073</v>
          </cell>
          <cell r="J86">
            <v>138.07847751608114</v>
          </cell>
          <cell r="K86">
            <v>143.48661801529437</v>
          </cell>
          <cell r="L86">
            <v>1670.7138129612188</v>
          </cell>
          <cell r="M86">
            <v>182.48669783000005</v>
          </cell>
          <cell r="N86">
            <v>118.98741996644308</v>
          </cell>
          <cell r="O86">
            <v>126.19679159388197</v>
          </cell>
          <cell r="P86">
            <v>434.5829737650738</v>
          </cell>
          <cell r="Q86">
            <v>427.67090939032511</v>
          </cell>
          <cell r="R86">
            <v>-2.7284276348267578</v>
          </cell>
          <cell r="S86">
            <v>-1.5905051030566164</v>
          </cell>
        </row>
        <row r="87">
          <cell r="A87" t="str">
            <v xml:space="preserve">   No domiciliados</v>
          </cell>
          <cell r="B87">
            <v>34.828916516258282</v>
          </cell>
          <cell r="C87">
            <v>35.331781803195291</v>
          </cell>
          <cell r="D87">
            <v>32.87740739039284</v>
          </cell>
          <cell r="E87">
            <v>36.078958384212605</v>
          </cell>
          <cell r="F87">
            <v>38.698825490857665</v>
          </cell>
          <cell r="G87">
            <v>44.032127412421914</v>
          </cell>
          <cell r="H87">
            <v>38.739421981578033</v>
          </cell>
          <cell r="I87">
            <v>38.99364379297932</v>
          </cell>
          <cell r="J87">
            <v>38.41663053486738</v>
          </cell>
          <cell r="K87">
            <v>45.407945550543097</v>
          </cell>
          <cell r="L87">
            <v>495.90789492538488</v>
          </cell>
          <cell r="M87">
            <v>55.768639969999995</v>
          </cell>
          <cell r="N87">
            <v>29.049975664190903</v>
          </cell>
          <cell r="O87">
            <v>28.591246537628738</v>
          </cell>
          <cell r="P87">
            <v>147.33115258433682</v>
          </cell>
          <cell r="Q87">
            <v>113.40986217181964</v>
          </cell>
          <cell r="R87">
            <v>-17.909457435225629</v>
          </cell>
          <cell r="S87">
            <v>-23.023841066538598</v>
          </cell>
        </row>
        <row r="88">
          <cell r="A88" t="str">
            <v xml:space="preserve">   Regularización</v>
          </cell>
          <cell r="B88">
            <v>26.481193221989077</v>
          </cell>
          <cell r="C88">
            <v>418.30924766868219</v>
          </cell>
          <cell r="D88">
            <v>16.699748743126797</v>
          </cell>
          <cell r="E88">
            <v>12.739335365285555</v>
          </cell>
          <cell r="F88">
            <v>8.3627540292179159</v>
          </cell>
          <cell r="G88">
            <v>7.7040964295015755</v>
          </cell>
          <cell r="H88">
            <v>3.583145968688072</v>
          </cell>
          <cell r="I88">
            <v>2.1412516261367029</v>
          </cell>
          <cell r="J88">
            <v>1.8786770987843111</v>
          </cell>
          <cell r="K88">
            <v>3.3272319656417269</v>
          </cell>
          <cell r="L88">
            <v>517.11490120033022</v>
          </cell>
          <cell r="M88">
            <v>1.1615582099999999</v>
          </cell>
          <cell r="N88">
            <v>6.5121331049816229</v>
          </cell>
          <cell r="O88">
            <v>90.804752065501816</v>
          </cell>
          <cell r="P88">
            <v>42.369412305265236</v>
          </cell>
          <cell r="Q88">
            <v>98.478443380483441</v>
          </cell>
          <cell r="R88">
            <v>242.90279635171669</v>
          </cell>
          <cell r="S88">
            <v>132.42815517704395</v>
          </cell>
        </row>
        <row r="89">
          <cell r="A89" t="str">
            <v xml:space="preserve">   Otras Rentas 1/</v>
          </cell>
          <cell r="B89">
            <v>5.1303374713574881</v>
          </cell>
          <cell r="C89">
            <v>8.7277406883516306</v>
          </cell>
          <cell r="D89">
            <v>4.9320544269140303</v>
          </cell>
          <cell r="E89">
            <v>5.045313427151835</v>
          </cell>
          <cell r="F89">
            <v>4.6881252707763945</v>
          </cell>
          <cell r="G89">
            <v>5.4817673759630301</v>
          </cell>
          <cell r="H89">
            <v>4.4823980079045809</v>
          </cell>
          <cell r="I89">
            <v>5.4354813419618111</v>
          </cell>
          <cell r="J89">
            <v>4.5405798088538933</v>
          </cell>
          <cell r="K89">
            <v>4.4552926627662233</v>
          </cell>
          <cell r="L89">
            <v>66.211078465057568</v>
          </cell>
          <cell r="M89">
            <v>6.9133985499999993</v>
          </cell>
          <cell r="N89">
            <v>7.3612297945844549</v>
          </cell>
          <cell r="O89">
            <v>5.4421207298942127</v>
          </cell>
          <cell r="P89">
            <v>18.42232545441415</v>
          </cell>
          <cell r="Q89">
            <v>19.716749074478667</v>
          </cell>
          <cell r="R89">
            <v>6.0772465803156317</v>
          </cell>
          <cell r="S89">
            <v>7.0263855845319467</v>
          </cell>
        </row>
        <row r="90">
          <cell r="A90" t="str">
            <v>Contribuciones Sociales</v>
          </cell>
          <cell r="B90">
            <v>251.59816572361058</v>
          </cell>
          <cell r="C90">
            <v>244.81666601675795</v>
          </cell>
          <cell r="D90">
            <v>252.29187286010125</v>
          </cell>
          <cell r="E90">
            <v>253.08548708686004</v>
          </cell>
          <cell r="F90">
            <v>247.71873939400143</v>
          </cell>
          <cell r="G90">
            <v>371.55721871444507</v>
          </cell>
          <cell r="H90">
            <v>245.34076207566503</v>
          </cell>
          <cell r="I90">
            <v>243.17329689945547</v>
          </cell>
          <cell r="J90">
            <v>255.76451439728049</v>
          </cell>
          <cell r="K90">
            <v>242.2999139739259</v>
          </cell>
          <cell r="L90">
            <v>3242.1712031788561</v>
          </cell>
          <cell r="M90">
            <v>362.99300019999987</v>
          </cell>
          <cell r="N90">
            <v>269.91097772871262</v>
          </cell>
          <cell r="O90">
            <v>240.2602017147901</v>
          </cell>
          <cell r="P90">
            <v>886.12273176036354</v>
          </cell>
          <cell r="Q90">
            <v>873.16417964350262</v>
          </cell>
          <cell r="R90">
            <v>-4.5063778490641475</v>
          </cell>
          <cell r="S90">
            <v>-1.4623879573789522</v>
          </cell>
        </row>
        <row r="91">
          <cell r="A91" t="str">
            <v>A la Producción y Consumo</v>
          </cell>
          <cell r="B91">
            <v>1248.5449475022235</v>
          </cell>
          <cell r="C91">
            <v>1232.9644009992701</v>
          </cell>
          <cell r="D91">
            <v>1351.418508767892</v>
          </cell>
          <cell r="E91">
            <v>1246.7940686952818</v>
          </cell>
          <cell r="F91">
            <v>1307.0006307774677</v>
          </cell>
          <cell r="G91">
            <v>1282.3249732863505</v>
          </cell>
          <cell r="H91">
            <v>1221.6367584401191</v>
          </cell>
          <cell r="I91">
            <v>1259.4239283524566</v>
          </cell>
          <cell r="J91">
            <v>1246.2737160777913</v>
          </cell>
          <cell r="K91">
            <v>1280.9198287642112</v>
          </cell>
          <cell r="L91">
            <v>15371.304342929496</v>
          </cell>
          <cell r="M91">
            <v>1338.5420629499999</v>
          </cell>
          <cell r="N91">
            <v>1160.4076201425944</v>
          </cell>
          <cell r="O91">
            <v>1210.1901072877379</v>
          </cell>
          <cell r="P91">
            <v>3942.5475287686531</v>
          </cell>
          <cell r="Q91">
            <v>3709.1397903803327</v>
          </cell>
          <cell r="R91">
            <v>-3.0719631112373191</v>
          </cell>
          <cell r="S91">
            <v>-5.9202263684876577</v>
          </cell>
        </row>
        <row r="92">
          <cell r="A92" t="str">
            <v xml:space="preserve">   Impuesto General a las Ventas  2/</v>
          </cell>
          <cell r="B92">
            <v>963.06940260696808</v>
          </cell>
          <cell r="C92">
            <v>912.13901040334508</v>
          </cell>
          <cell r="D92">
            <v>1075.5392088572066</v>
          </cell>
          <cell r="E92">
            <v>1005.6860622568391</v>
          </cell>
          <cell r="F92">
            <v>988.24320531059413</v>
          </cell>
          <cell r="G92">
            <v>1025.218274974414</v>
          </cell>
          <cell r="H92">
            <v>943.85228097883362</v>
          </cell>
          <cell r="I92">
            <v>969.17106822316839</v>
          </cell>
          <cell r="J92">
            <v>995.58188958011385</v>
          </cell>
          <cell r="K92">
            <v>967.39233925576377</v>
          </cell>
          <cell r="L92">
            <v>11893.086877038906</v>
          </cell>
          <cell r="M92">
            <v>1031.45976357</v>
          </cell>
          <cell r="N92">
            <v>927.91777143238301</v>
          </cell>
          <cell r="O92">
            <v>894.51699059264547</v>
          </cell>
          <cell r="P92">
            <v>3010.2635371986266</v>
          </cell>
          <cell r="Q92">
            <v>2853.8945255950284</v>
          </cell>
          <cell r="R92">
            <v>-7.1181175342873049</v>
          </cell>
          <cell r="S92">
            <v>-5.1945289730053412</v>
          </cell>
        </row>
        <row r="93">
          <cell r="A93" t="str">
            <v xml:space="preserve">      - Interno  </v>
          </cell>
          <cell r="B93">
            <v>582.98123712963491</v>
          </cell>
          <cell r="C93">
            <v>563.16296535958838</v>
          </cell>
          <cell r="D93">
            <v>605.47755610489003</v>
          </cell>
          <cell r="E93">
            <v>627.95118820162031</v>
          </cell>
          <cell r="F93">
            <v>590.7806367811761</v>
          </cell>
          <cell r="G93">
            <v>614.08697652961325</v>
          </cell>
          <cell r="H93">
            <v>571.82661934070302</v>
          </cell>
          <cell r="I93">
            <v>544.27521616444562</v>
          </cell>
          <cell r="J93">
            <v>578.91549819495242</v>
          </cell>
          <cell r="K93">
            <v>546.98141448634863</v>
          </cell>
          <cell r="L93">
            <v>7130.4504651543921</v>
          </cell>
          <cell r="M93">
            <v>628.58837971000003</v>
          </cell>
          <cell r="N93">
            <v>547.28037967271575</v>
          </cell>
          <cell r="O93">
            <v>511.50811102768142</v>
          </cell>
          <cell r="P93">
            <v>1886.9923939910541</v>
          </cell>
          <cell r="Q93">
            <v>1687.3768704103973</v>
          </cell>
          <cell r="R93">
            <v>-12.259935920726782</v>
          </cell>
          <cell r="S93">
            <v>-10.578501758476255</v>
          </cell>
        </row>
        <row r="94">
          <cell r="A94" t="str">
            <v xml:space="preserve">      - Importaciones  </v>
          </cell>
          <cell r="B94">
            <v>380.08816547733306</v>
          </cell>
          <cell r="C94">
            <v>348.97604504375676</v>
          </cell>
          <cell r="D94">
            <v>470.0616527523166</v>
          </cell>
          <cell r="E94">
            <v>377.73487405521877</v>
          </cell>
          <cell r="F94">
            <v>397.46256852941809</v>
          </cell>
          <cell r="G94">
            <v>411.13129844480079</v>
          </cell>
          <cell r="H94">
            <v>372.02566163813066</v>
          </cell>
          <cell r="I94">
            <v>424.89585205872277</v>
          </cell>
          <cell r="J94">
            <v>416.66639138516149</v>
          </cell>
          <cell r="K94">
            <v>420.41092476941515</v>
          </cell>
          <cell r="L94">
            <v>4762.636411884514</v>
          </cell>
          <cell r="M94">
            <v>402.87138385999998</v>
          </cell>
          <cell r="N94">
            <v>380.6373917596672</v>
          </cell>
          <cell r="O94">
            <v>383.0088795649641</v>
          </cell>
          <cell r="P94">
            <v>1123.2711432075723</v>
          </cell>
          <cell r="Q94">
            <v>1166.5176551846312</v>
          </cell>
          <cell r="R94">
            <v>0.76843068343448451</v>
          </cell>
          <cell r="S94">
            <v>3.8500510084827466</v>
          </cell>
        </row>
        <row r="95">
          <cell r="A95" t="str">
            <v xml:space="preserve">   Impuesto Selectivo al Consumo</v>
          </cell>
          <cell r="B95">
            <v>279.8685269704381</v>
          </cell>
          <cell r="C95">
            <v>316.49670396834097</v>
          </cell>
          <cell r="D95">
            <v>270.74691469845192</v>
          </cell>
          <cell r="E95">
            <v>236.42750766745428</v>
          </cell>
          <cell r="F95">
            <v>313.78610946709188</v>
          </cell>
          <cell r="G95">
            <v>251.62338000295466</v>
          </cell>
          <cell r="H95">
            <v>272.97428126609594</v>
          </cell>
          <cell r="I95">
            <v>284.60928234770557</v>
          </cell>
          <cell r="J95">
            <v>245.11761663915124</v>
          </cell>
          <cell r="K95">
            <v>308.62379255156145</v>
          </cell>
          <cell r="L95">
            <v>3415.6023852738808</v>
          </cell>
          <cell r="M95">
            <v>299.59362590000001</v>
          </cell>
          <cell r="N95">
            <v>225.52909469563198</v>
          </cell>
          <cell r="O95">
            <v>307.93739291086115</v>
          </cell>
          <cell r="P95">
            <v>915.19679666507295</v>
          </cell>
          <cell r="Q95">
            <v>833.06011350649317</v>
          </cell>
          <cell r="R95">
            <v>10.029304203751321</v>
          </cell>
          <cell r="S95">
            <v>-8.9747564084447617</v>
          </cell>
        </row>
        <row r="96">
          <cell r="A96" t="str">
            <v xml:space="preserve">      - Otros</v>
          </cell>
          <cell r="B96">
            <v>107.8206001655724</v>
          </cell>
          <cell r="C96">
            <v>109.52835383518349</v>
          </cell>
          <cell r="D96">
            <v>105.93930697053051</v>
          </cell>
          <cell r="E96">
            <v>90.677677384537816</v>
          </cell>
          <cell r="F96">
            <v>126.24172745482359</v>
          </cell>
          <cell r="G96">
            <v>102.08918807749197</v>
          </cell>
          <cell r="H96">
            <v>91.575113138381667</v>
          </cell>
          <cell r="I96">
            <v>103.00269848252667</v>
          </cell>
          <cell r="J96">
            <v>122.52828035113062</v>
          </cell>
          <cell r="K96">
            <v>100.98364940218023</v>
          </cell>
          <cell r="L96">
            <v>1313.1406136405299</v>
          </cell>
          <cell r="M96">
            <v>132.6432049</v>
          </cell>
          <cell r="N96">
            <v>88.100616540736056</v>
          </cell>
          <cell r="O96">
            <v>112.4152230958272</v>
          </cell>
          <cell r="P96">
            <v>360.57461854374361</v>
          </cell>
          <cell r="Q96">
            <v>333.15904453656321</v>
          </cell>
          <cell r="R96">
            <v>4.2613590753521668</v>
          </cell>
          <cell r="S96">
            <v>-7.6033011191702693</v>
          </cell>
        </row>
        <row r="97">
          <cell r="A97" t="str">
            <v xml:space="preserve">      - Combustible</v>
          </cell>
          <cell r="B97">
            <v>172.04792680486571</v>
          </cell>
          <cell r="C97">
            <v>206.96835013315743</v>
          </cell>
          <cell r="D97">
            <v>164.80760772792144</v>
          </cell>
          <cell r="E97">
            <v>145.74983028291646</v>
          </cell>
          <cell r="F97">
            <v>187.54438201226824</v>
          </cell>
          <cell r="G97">
            <v>149.53419192546269</v>
          </cell>
          <cell r="H97">
            <v>181.39916812771426</v>
          </cell>
          <cell r="I97">
            <v>181.60658386517886</v>
          </cell>
          <cell r="J97">
            <v>122.58933628802063</v>
          </cell>
          <cell r="K97">
            <v>207.6401431493812</v>
          </cell>
          <cell r="L97">
            <v>2102.461771633351</v>
          </cell>
          <cell r="M97">
            <v>166.95042100000001</v>
          </cell>
          <cell r="N97">
            <v>137.42847815489591</v>
          </cell>
          <cell r="O97">
            <v>195.52216981503389</v>
          </cell>
          <cell r="P97">
            <v>554.6221781213294</v>
          </cell>
          <cell r="Q97">
            <v>499.90106896992984</v>
          </cell>
          <cell r="R97">
            <v>13.644013878058715</v>
          </cell>
          <cell r="S97">
            <v>-9.8663759420433372</v>
          </cell>
        </row>
        <row r="98">
          <cell r="A98" t="str">
            <v xml:space="preserve">   Otros a la Producción y Consumo  3/</v>
          </cell>
          <cell r="B98">
            <v>5.6070179248174048</v>
          </cell>
          <cell r="C98">
            <v>4.3286866275839539</v>
          </cell>
          <cell r="D98">
            <v>5.1323852122336291</v>
          </cell>
          <cell r="E98">
            <v>4.6804987709885824</v>
          </cell>
          <cell r="F98">
            <v>4.9713159997817327</v>
          </cell>
          <cell r="G98">
            <v>5.4833183089817643</v>
          </cell>
          <cell r="H98">
            <v>4.8101961951897234</v>
          </cell>
          <cell r="I98">
            <v>5.6435777815826862</v>
          </cell>
          <cell r="J98">
            <v>5.5742098585261806</v>
          </cell>
          <cell r="K98">
            <v>4.9036969568860771</v>
          </cell>
          <cell r="L98">
            <v>62.615080616708482</v>
          </cell>
          <cell r="M98">
            <v>7.4886734800000001</v>
          </cell>
          <cell r="N98">
            <v>6.9607540145793996</v>
          </cell>
          <cell r="O98">
            <v>7.7357237842312534</v>
          </cell>
          <cell r="P98">
            <v>17.087194904954149</v>
          </cell>
          <cell r="Q98">
            <v>22.185151278810654</v>
          </cell>
          <cell r="R98">
            <v>37.965026828109714</v>
          </cell>
          <cell r="S98">
            <v>29.834951858472891</v>
          </cell>
        </row>
        <row r="99">
          <cell r="A99" t="str">
            <v xml:space="preserve">A la Importación </v>
          </cell>
          <cell r="B99">
            <v>214.89131032117393</v>
          </cell>
          <cell r="C99">
            <v>189.52912592976858</v>
          </cell>
          <cell r="D99">
            <v>253.97012269847122</v>
          </cell>
          <cell r="E99">
            <v>207.96671540614983</v>
          </cell>
          <cell r="F99">
            <v>216.41868876052746</v>
          </cell>
          <cell r="G99">
            <v>223.85056321394487</v>
          </cell>
          <cell r="H99">
            <v>201.02391295250831</v>
          </cell>
          <cell r="I99">
            <v>225.87601068359137</v>
          </cell>
          <cell r="J99">
            <v>220.10990428956549</v>
          </cell>
          <cell r="K99">
            <v>226.86206927177261</v>
          </cell>
          <cell r="L99">
            <v>2582.3945556311392</v>
          </cell>
          <cell r="M99">
            <v>221.74348898</v>
          </cell>
          <cell r="N99">
            <v>205.21630957536712</v>
          </cell>
          <cell r="O99">
            <v>213.28359566743819</v>
          </cell>
          <cell r="P99">
            <v>616.78744242483958</v>
          </cell>
          <cell r="Q99">
            <v>640.24339422280536</v>
          </cell>
          <cell r="R99">
            <v>-0.74815247360764392</v>
          </cell>
          <cell r="S99">
            <v>3.8029230468362041</v>
          </cell>
        </row>
        <row r="100">
          <cell r="A100" t="str">
            <v>Otros Ingresos</v>
          </cell>
          <cell r="B100">
            <v>266.44626736353979</v>
          </cell>
          <cell r="C100">
            <v>231.56988664513</v>
          </cell>
          <cell r="D100">
            <v>238.59922821175928</v>
          </cell>
          <cell r="E100">
            <v>253.92268894813779</v>
          </cell>
          <cell r="F100">
            <v>239.85966210464295</v>
          </cell>
          <cell r="G100">
            <v>276.68139937130809</v>
          </cell>
          <cell r="H100">
            <v>224.96302716029393</v>
          </cell>
          <cell r="I100">
            <v>259.43373711032586</v>
          </cell>
          <cell r="J100">
            <v>262.39254979736972</v>
          </cell>
          <cell r="K100">
            <v>294.527691522834</v>
          </cell>
          <cell r="L100">
            <v>3071.2412806958014</v>
          </cell>
          <cell r="M100">
            <v>242.39717059</v>
          </cell>
          <cell r="N100">
            <v>446.1814813857174</v>
          </cell>
          <cell r="O100">
            <v>251.07403239772336</v>
          </cell>
          <cell r="P100">
            <v>789.29140982399963</v>
          </cell>
          <cell r="Q100">
            <v>939.65268437344082</v>
          </cell>
          <cell r="R100">
            <v>-5.769356470226894</v>
          </cell>
          <cell r="S100">
            <v>19.050159760761808</v>
          </cell>
        </row>
        <row r="101">
          <cell r="A101" t="str">
            <v xml:space="preserve">   Fraccionamientos</v>
          </cell>
          <cell r="B101">
            <v>27.492566586444298</v>
          </cell>
          <cell r="C101">
            <v>40.654504036760677</v>
          </cell>
          <cell r="D101">
            <v>36.617349124883027</v>
          </cell>
          <cell r="E101">
            <v>40.341660294000306</v>
          </cell>
          <cell r="F101">
            <v>33.840612080148041</v>
          </cell>
          <cell r="G101">
            <v>30.472742669121107</v>
          </cell>
          <cell r="H101">
            <v>36.615580210105712</v>
          </cell>
          <cell r="I101">
            <v>62.596039231910062</v>
          </cell>
          <cell r="J101">
            <v>62.316922534085812</v>
          </cell>
          <cell r="K101">
            <v>116.89751273891193</v>
          </cell>
          <cell r="L101">
            <v>549.80470930567287</v>
          </cell>
          <cell r="M101">
            <v>44.147099189999999</v>
          </cell>
          <cell r="N101">
            <v>272.1474097785532</v>
          </cell>
          <cell r="O101">
            <v>43.673754531594732</v>
          </cell>
          <cell r="P101">
            <v>89.451786385746203</v>
          </cell>
          <cell r="Q101">
            <v>359.96826350014794</v>
          </cell>
          <cell r="R101">
            <v>58.856592723972369</v>
          </cell>
          <cell r="S101">
            <v>302.41595841120892</v>
          </cell>
        </row>
        <row r="102">
          <cell r="A102" t="str">
            <v xml:space="preserve">   Impuesto Extraordinario Solidaridad </v>
          </cell>
          <cell r="B102">
            <v>89.772969348217558</v>
          </cell>
          <cell r="C102">
            <v>93.675588464397862</v>
          </cell>
          <cell r="D102">
            <v>88.413032857763099</v>
          </cell>
          <cell r="E102">
            <v>91.86436141098946</v>
          </cell>
          <cell r="F102">
            <v>89.415186066295703</v>
          </cell>
          <cell r="G102">
            <v>131.66957379922931</v>
          </cell>
          <cell r="H102">
            <v>88.977256599445184</v>
          </cell>
          <cell r="I102">
            <v>87.426005052962665</v>
          </cell>
          <cell r="J102">
            <v>88.912241010454039</v>
          </cell>
          <cell r="K102">
            <v>88.000617356319594</v>
          </cell>
          <cell r="L102">
            <v>1172.5570747760137</v>
          </cell>
          <cell r="M102">
            <v>102.48152935</v>
          </cell>
          <cell r="N102">
            <v>85.853945703107826</v>
          </cell>
          <cell r="O102">
            <v>89.491293200688574</v>
          </cell>
          <cell r="P102">
            <v>324.20321215815636</v>
          </cell>
          <cell r="Q102">
            <v>277.82676825379639</v>
          </cell>
          <cell r="R102">
            <v>-0.31376498914322815</v>
          </cell>
          <cell r="S102">
            <v>-14.304745346488456</v>
          </cell>
        </row>
        <row r="103">
          <cell r="A103" t="str">
            <v xml:space="preserve">   Régimen Unico Simplificado</v>
          </cell>
          <cell r="B103">
            <v>7.5531706471146762</v>
          </cell>
          <cell r="C103">
            <v>6.9028348994887248</v>
          </cell>
          <cell r="D103">
            <v>7.3238429284667639</v>
          </cell>
          <cell r="E103">
            <v>7.1350377907874742</v>
          </cell>
          <cell r="F103">
            <v>6.8945896499441375</v>
          </cell>
          <cell r="G103">
            <v>7.0774847582626537</v>
          </cell>
          <cell r="H103">
            <v>6.7489339031720466</v>
          </cell>
          <cell r="I103">
            <v>7.0944402995980029</v>
          </cell>
          <cell r="J103">
            <v>6.738213601025592</v>
          </cell>
          <cell r="K103">
            <v>6.4339499383113061</v>
          </cell>
          <cell r="L103">
            <v>85.079658865009748</v>
          </cell>
          <cell r="M103">
            <v>7.0532831600000003</v>
          </cell>
          <cell r="N103">
            <v>6.6530027627497708</v>
          </cell>
          <cell r="O103">
            <v>6.3497677249932414</v>
          </cell>
          <cell r="P103">
            <v>22.730331095953069</v>
          </cell>
          <cell r="Q103">
            <v>20.056053647743013</v>
          </cell>
          <cell r="R103">
            <v>-15.932420679269798</v>
          </cell>
          <cell r="S103">
            <v>-11.765237545027162</v>
          </cell>
        </row>
        <row r="104">
          <cell r="A104" t="str">
            <v xml:space="preserve">   Tasas Ministeriales</v>
          </cell>
          <cell r="B104">
            <v>99.17336717139537</v>
          </cell>
          <cell r="C104">
            <v>54.628479430467117</v>
          </cell>
          <cell r="D104">
            <v>66.215225585955054</v>
          </cell>
          <cell r="E104">
            <v>72.095101885892518</v>
          </cell>
          <cell r="F104">
            <v>74.482102431997347</v>
          </cell>
          <cell r="G104">
            <v>71.593136237630659</v>
          </cell>
          <cell r="H104">
            <v>64.018507739070728</v>
          </cell>
          <cell r="I104">
            <v>69.973399539372579</v>
          </cell>
          <cell r="J104">
            <v>70.085163737716513</v>
          </cell>
          <cell r="K104">
            <v>58.56389884299724</v>
          </cell>
          <cell r="L104">
            <v>829.21892649946403</v>
          </cell>
          <cell r="M104">
            <v>58.845557379999995</v>
          </cell>
          <cell r="N104">
            <v>50.380923428504623</v>
          </cell>
          <cell r="O104">
            <v>83.035450373184048</v>
          </cell>
          <cell r="P104">
            <v>227.56391106836423</v>
          </cell>
          <cell r="Q104">
            <v>192.26193118168868</v>
          </cell>
          <cell r="R104">
            <v>-16.272430046991481</v>
          </cell>
          <cell r="S104">
            <v>-15.512995764987625</v>
          </cell>
        </row>
        <row r="105">
          <cell r="A105" t="str">
            <v xml:space="preserve">   Casinos y Tragamonedas</v>
          </cell>
          <cell r="B105">
            <v>6.8339657415197728</v>
          </cell>
          <cell r="C105">
            <v>6.8312022914783643</v>
          </cell>
          <cell r="D105">
            <v>6.8632312668861548</v>
          </cell>
          <cell r="E105">
            <v>11.541973043245902</v>
          </cell>
          <cell r="F105">
            <v>5.6608763268376086</v>
          </cell>
          <cell r="G105">
            <v>7.2388747034768626</v>
          </cell>
          <cell r="H105">
            <v>8.3898288556595428</v>
          </cell>
          <cell r="I105">
            <v>7.7913534258224013</v>
          </cell>
          <cell r="J105">
            <v>5.9009053269854199</v>
          </cell>
          <cell r="K105">
            <v>4.4336304325066171</v>
          </cell>
          <cell r="L105">
            <v>830.21892649946403</v>
          </cell>
          <cell r="M105">
            <v>6.2339864399999998</v>
          </cell>
          <cell r="N105">
            <v>6.9081769592992188</v>
          </cell>
          <cell r="O105">
            <v>4.5901943617177725</v>
          </cell>
          <cell r="P105">
            <v>17.481861417072651</v>
          </cell>
          <cell r="Q105">
            <v>17.732357761016992</v>
          </cell>
          <cell r="R105">
            <v>-32.832640148749391</v>
          </cell>
          <cell r="S105">
            <v>1.4328928594509405</v>
          </cell>
        </row>
        <row r="106">
          <cell r="A106" t="str">
            <v xml:space="preserve">   Otros  4/</v>
          </cell>
          <cell r="B106">
            <v>35.620227868848097</v>
          </cell>
          <cell r="C106">
            <v>28.877277522537284</v>
          </cell>
          <cell r="D106">
            <v>33.166546447805167</v>
          </cell>
          <cell r="E106">
            <v>30.944554523222131</v>
          </cell>
          <cell r="F106">
            <v>29.566295549420097</v>
          </cell>
          <cell r="G106">
            <v>28.629587203587519</v>
          </cell>
          <cell r="H106">
            <v>20.212919852840702</v>
          </cell>
          <cell r="I106">
            <v>24.552499560660213</v>
          </cell>
          <cell r="J106">
            <v>28.439103587102416</v>
          </cell>
          <cell r="K106">
            <v>20.198082213787313</v>
          </cell>
          <cell r="L106">
            <v>434.58091124964108</v>
          </cell>
          <cell r="M106">
            <v>23.635715070000007</v>
          </cell>
          <cell r="N106">
            <v>24.238022753502843</v>
          </cell>
          <cell r="O106">
            <v>23.933572205544987</v>
          </cell>
          <cell r="P106">
            <v>107.86030769870709</v>
          </cell>
          <cell r="Q106">
            <v>71.807310029047841</v>
          </cell>
          <cell r="R106">
            <v>-32.809042396732536</v>
          </cell>
          <cell r="S106">
            <v>-33.425639550712518</v>
          </cell>
        </row>
        <row r="108">
          <cell r="A108" t="str">
            <v>1/ Incluye el Impuesto Especial Activos Netos vigente hasta el 31 de Diciembre de 1999 , el Impuesto Mínimo derogado en mayo de 1997 mediante Ley 26777 y otras rentas como</v>
          </cell>
        </row>
        <row r="109">
          <cell r="A109" t="str">
            <v xml:space="preserve">    Régimen Especial, Ley de Promoción a la Amazonía, Ley de Promoción al Sector Agrario y Régimen de Frontera.</v>
          </cell>
        </row>
        <row r="110">
          <cell r="A110" t="str">
            <v>2/ Incluye Impuesto de Promoción Municipal.</v>
          </cell>
        </row>
        <row r="111">
          <cell r="A111" t="str">
            <v>3/ A partir de mayo 1999 incluye tasa por expedición de Pasaportes e Impuesto de Solidaridad en favor de la Niñez Desamparada.</v>
          </cell>
        </row>
        <row r="112">
          <cell r="A112" t="str">
            <v xml:space="preserve">4/ Incluye multas, Servicio Nacional de Capacitación para la Industria de la Construcción, Impuesto al Rodaje y tributos derogados. </v>
          </cell>
        </row>
        <row r="114">
          <cell r="A114" t="str">
            <v>Fuente: SUNAT / Banco de la Nación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F0001"/>
      <sheetName val="S-3"/>
      <sheetName val="Hoja1"/>
    </sheetNames>
    <sheetDataSet>
      <sheetData sheetId="0" refreshError="1">
        <row r="2">
          <cell r="A2" t="str">
            <v>PROVINCE</v>
          </cell>
          <cell r="B2" t="str">
            <v>MAYOR180</v>
          </cell>
          <cell r="C2" t="str">
            <v>MENOR180</v>
          </cell>
        </row>
        <row r="3">
          <cell r="A3" t="str">
            <v>010</v>
          </cell>
          <cell r="B3">
            <v>31</v>
          </cell>
          <cell r="C3">
            <v>59</v>
          </cell>
        </row>
        <row r="4">
          <cell r="A4" t="str">
            <v>020</v>
          </cell>
          <cell r="B4">
            <v>81</v>
          </cell>
          <cell r="C4">
            <v>90</v>
          </cell>
        </row>
        <row r="5">
          <cell r="A5" t="str">
            <v>050</v>
          </cell>
          <cell r="B5">
            <v>6</v>
          </cell>
          <cell r="C5">
            <v>26</v>
          </cell>
        </row>
        <row r="6">
          <cell r="A6" t="str">
            <v>060</v>
          </cell>
          <cell r="B6">
            <v>7</v>
          </cell>
          <cell r="C6">
            <v>45</v>
          </cell>
        </row>
        <row r="7">
          <cell r="A7" t="str">
            <v>070</v>
          </cell>
          <cell r="B7">
            <v>5</v>
          </cell>
          <cell r="C7">
            <v>24</v>
          </cell>
        </row>
        <row r="8">
          <cell r="A8" t="str">
            <v>080</v>
          </cell>
          <cell r="B8">
            <v>19</v>
          </cell>
          <cell r="C8">
            <v>20</v>
          </cell>
        </row>
        <row r="9">
          <cell r="A9" t="str">
            <v>090</v>
          </cell>
          <cell r="B9">
            <v>4</v>
          </cell>
          <cell r="C9">
            <v>12</v>
          </cell>
        </row>
        <row r="10">
          <cell r="A10" t="str">
            <v>100</v>
          </cell>
          <cell r="B10">
            <v>0</v>
          </cell>
          <cell r="C10">
            <v>11</v>
          </cell>
        </row>
        <row r="11">
          <cell r="A11" t="str">
            <v>110</v>
          </cell>
          <cell r="B11">
            <v>19</v>
          </cell>
          <cell r="C11">
            <v>28</v>
          </cell>
        </row>
        <row r="12">
          <cell r="A12" t="str">
            <v>120</v>
          </cell>
          <cell r="B12">
            <v>3</v>
          </cell>
          <cell r="C12">
            <v>7</v>
          </cell>
        </row>
        <row r="13">
          <cell r="A13" t="str">
            <v>130</v>
          </cell>
          <cell r="B13">
            <v>3</v>
          </cell>
          <cell r="C13">
            <v>24</v>
          </cell>
        </row>
        <row r="14">
          <cell r="A14" t="str">
            <v>140</v>
          </cell>
          <cell r="B14">
            <v>0</v>
          </cell>
          <cell r="C14">
            <v>9</v>
          </cell>
        </row>
        <row r="15">
          <cell r="A15" t="str">
            <v>150</v>
          </cell>
          <cell r="B15">
            <v>5</v>
          </cell>
          <cell r="C15">
            <v>1</v>
          </cell>
        </row>
        <row r="16">
          <cell r="A16" t="str">
            <v>160</v>
          </cell>
          <cell r="B16">
            <v>0</v>
          </cell>
          <cell r="C16">
            <v>1</v>
          </cell>
        </row>
        <row r="17">
          <cell r="A17" t="str">
            <v>170</v>
          </cell>
          <cell r="B17">
            <v>7</v>
          </cell>
          <cell r="C17">
            <v>12</v>
          </cell>
        </row>
        <row r="18">
          <cell r="A18" t="str">
            <v>180</v>
          </cell>
          <cell r="B18">
            <v>0</v>
          </cell>
          <cell r="C18">
            <v>1</v>
          </cell>
        </row>
        <row r="19">
          <cell r="A19" t="str">
            <v>190</v>
          </cell>
          <cell r="B19">
            <v>14</v>
          </cell>
          <cell r="C19">
            <v>13</v>
          </cell>
        </row>
        <row r="20">
          <cell r="A20" t="str">
            <v>210</v>
          </cell>
          <cell r="B20">
            <v>0</v>
          </cell>
          <cell r="C20">
            <v>2</v>
          </cell>
        </row>
        <row r="21">
          <cell r="A21" t="str">
            <v>220</v>
          </cell>
          <cell r="B21">
            <v>0</v>
          </cell>
          <cell r="C21">
            <v>1</v>
          </cell>
        </row>
        <row r="22">
          <cell r="A22" t="str">
            <v>240</v>
          </cell>
          <cell r="B22">
            <v>0</v>
          </cell>
          <cell r="C22">
            <v>1</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I15"/>
  <sheetViews>
    <sheetView showGridLines="0" workbookViewId="0">
      <selection activeCell="F24" sqref="F24"/>
    </sheetView>
  </sheetViews>
  <sheetFormatPr baseColWidth="10" defaultRowHeight="15" x14ac:dyDescent="0.25"/>
  <cols>
    <col min="2" max="2" width="31.85546875" customWidth="1"/>
  </cols>
  <sheetData>
    <row r="2" spans="2:9" ht="21" x14ac:dyDescent="0.35">
      <c r="B2" s="119" t="s">
        <v>66</v>
      </c>
      <c r="C2" s="119"/>
      <c r="D2" s="119"/>
      <c r="E2" s="119"/>
      <c r="F2" s="119"/>
      <c r="G2" s="119"/>
      <c r="H2" s="119"/>
      <c r="I2" s="119"/>
    </row>
    <row r="4" spans="2:9" ht="18.75" x14ac:dyDescent="0.3">
      <c r="B4" s="47" t="s">
        <v>61</v>
      </c>
    </row>
    <row r="6" spans="2:9" x14ac:dyDescent="0.25">
      <c r="B6" s="56" t="s">
        <v>62</v>
      </c>
    </row>
    <row r="7" spans="2:9" x14ac:dyDescent="0.25">
      <c r="B7" s="56" t="s">
        <v>63</v>
      </c>
    </row>
    <row r="8" spans="2:9" x14ac:dyDescent="0.25">
      <c r="B8" s="56" t="s">
        <v>85</v>
      </c>
    </row>
    <row r="9" spans="2:9" x14ac:dyDescent="0.25">
      <c r="B9" s="57" t="s">
        <v>69</v>
      </c>
    </row>
    <row r="10" spans="2:9" x14ac:dyDescent="0.25">
      <c r="B10" s="56" t="s">
        <v>64</v>
      </c>
    </row>
    <row r="11" spans="2:9" x14ac:dyDescent="0.25">
      <c r="B11" s="57" t="s">
        <v>65</v>
      </c>
    </row>
    <row r="12" spans="2:9" x14ac:dyDescent="0.25">
      <c r="B12" s="57" t="s">
        <v>83</v>
      </c>
    </row>
    <row r="13" spans="2:9" x14ac:dyDescent="0.25">
      <c r="B13" s="57" t="s">
        <v>86</v>
      </c>
    </row>
    <row r="14" spans="2:9" x14ac:dyDescent="0.25">
      <c r="B14" s="56" t="s">
        <v>82</v>
      </c>
    </row>
    <row r="15" spans="2:9" x14ac:dyDescent="0.25">
      <c r="B15" s="58" t="s">
        <v>84</v>
      </c>
    </row>
  </sheetData>
  <mergeCells count="1">
    <mergeCell ref="B2:I2"/>
  </mergeCells>
  <hyperlinks>
    <hyperlink ref="B6" location="'1. Marco Conceptual'!A1" display="1. Marco Conceptual"/>
    <hyperlink ref="B7" location="'2. Construcción de escenarios'!A1" display="2. Construcción de Escenarios"/>
    <hyperlink ref="B8" location="'3. Supuestos-Embarcaciones'!A1" display="3. Supuestos - Embarcaciones"/>
    <hyperlink ref="B9" location="'3.1. Actividad extractiva'!A1" display="3.1. Actividad Extractiva"/>
    <hyperlink ref="B10" location="'4. Estructura de Costos'!A1" display="4. Estructura de Costos"/>
    <hyperlink ref="B11" location="'4.1. Costo de Capital'!A1" display="4.1 Costo de capital"/>
    <hyperlink ref="B12" location="'4.2. WACC'!A1" display="4.2. Costo de oportunidad (WACC)"/>
    <hyperlink ref="B13" location="'4.3. Costos Totales'!A1" display="4.3. Costo totales"/>
    <hyperlink ref="B14" location="'5. Precios'!A1" display="5. Precio del recurso"/>
    <hyperlink ref="B15" location="'6. Cálculo Derecho de Pesca'!A1" display="6. Cálculo del Derecho de Pesca"/>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7"/>
  <sheetViews>
    <sheetView workbookViewId="0">
      <selection activeCell="I15" sqref="I15"/>
    </sheetView>
  </sheetViews>
  <sheetFormatPr baseColWidth="10" defaultColWidth="9.140625" defaultRowHeight="15" x14ac:dyDescent="0.25"/>
  <cols>
    <col min="1" max="1" width="9.140625" style="4"/>
    <col min="2" max="2" width="45.7109375" style="4" customWidth="1"/>
    <col min="3" max="3" width="10.42578125" style="4" customWidth="1"/>
    <col min="4" max="4" width="9.7109375" style="4" customWidth="1"/>
    <col min="5" max="5" width="9" style="4" customWidth="1"/>
    <col min="6" max="16384" width="9.140625" style="4"/>
  </cols>
  <sheetData>
    <row r="2" spans="2:5" ht="15.75" x14ac:dyDescent="0.25">
      <c r="B2" s="52" t="s">
        <v>176</v>
      </c>
    </row>
    <row r="4" spans="2:5" x14ac:dyDescent="0.25">
      <c r="B4" s="95" t="s">
        <v>16</v>
      </c>
      <c r="C4" s="96" t="s">
        <v>7</v>
      </c>
      <c r="D4" s="96" t="s">
        <v>26</v>
      </c>
      <c r="E4" s="96" t="s">
        <v>20</v>
      </c>
    </row>
    <row r="5" spans="2:5" ht="18" customHeight="1" x14ac:dyDescent="0.25">
      <c r="B5" s="109" t="s">
        <v>29</v>
      </c>
      <c r="C5" s="110">
        <v>254</v>
      </c>
      <c r="D5" s="110">
        <v>246</v>
      </c>
      <c r="E5" s="110">
        <v>224</v>
      </c>
    </row>
    <row r="7" spans="2:5" x14ac:dyDescent="0.25">
      <c r="B7" s="45" t="s">
        <v>60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P24"/>
  <sheetViews>
    <sheetView zoomScale="80" zoomScaleNormal="80" workbookViewId="0">
      <selection activeCell="V27" sqref="V27"/>
    </sheetView>
  </sheetViews>
  <sheetFormatPr baseColWidth="10" defaultColWidth="9.140625" defaultRowHeight="15" x14ac:dyDescent="0.25"/>
  <cols>
    <col min="1" max="1" width="9.140625" style="4"/>
    <col min="2" max="2" width="13.140625" style="4" customWidth="1"/>
    <col min="3" max="3" width="9.140625" style="4" customWidth="1"/>
    <col min="4" max="4" width="11.7109375" style="4" customWidth="1"/>
    <col min="5" max="5" width="15.7109375" style="4" customWidth="1"/>
    <col min="6" max="6" width="16.85546875" style="4" customWidth="1"/>
    <col min="7" max="7" width="14.42578125" style="4" customWidth="1"/>
    <col min="8" max="8" width="17.140625" style="4" customWidth="1"/>
    <col min="9" max="9" width="14.28515625" style="4" customWidth="1"/>
    <col min="10" max="16384" width="9.140625" style="4"/>
  </cols>
  <sheetData>
    <row r="8" spans="2:9" x14ac:dyDescent="0.25">
      <c r="B8" s="142" t="s">
        <v>159</v>
      </c>
      <c r="C8" s="142"/>
      <c r="D8" s="142"/>
      <c r="E8" s="142"/>
      <c r="F8" s="142"/>
      <c r="G8" s="142"/>
      <c r="H8" s="142"/>
      <c r="I8" s="142"/>
    </row>
    <row r="9" spans="2:9" x14ac:dyDescent="0.25">
      <c r="B9" s="75"/>
    </row>
    <row r="10" spans="2:9" ht="45" x14ac:dyDescent="0.25">
      <c r="B10" s="76" t="s">
        <v>16</v>
      </c>
      <c r="C10" s="77" t="s">
        <v>152</v>
      </c>
      <c r="D10" s="77" t="s">
        <v>153</v>
      </c>
      <c r="E10" s="78" t="s">
        <v>154</v>
      </c>
      <c r="F10" s="78" t="s">
        <v>155</v>
      </c>
      <c r="G10" s="79" t="s">
        <v>156</v>
      </c>
      <c r="H10" s="79" t="s">
        <v>157</v>
      </c>
      <c r="I10" s="79" t="s">
        <v>158</v>
      </c>
    </row>
    <row r="11" spans="2:9" x14ac:dyDescent="0.25">
      <c r="B11" s="80" t="s">
        <v>7</v>
      </c>
      <c r="C11" s="81">
        <v>4</v>
      </c>
      <c r="D11" s="81">
        <v>2.9</v>
      </c>
      <c r="E11" s="82">
        <v>-20.270824800303636</v>
      </c>
      <c r="F11" s="82">
        <v>4</v>
      </c>
      <c r="G11" s="114">
        <v>-235141567.68352216</v>
      </c>
      <c r="H11" s="83">
        <v>46400000</v>
      </c>
      <c r="I11" s="111">
        <v>2.6666666666666666E-3</v>
      </c>
    </row>
    <row r="12" spans="2:9" x14ac:dyDescent="0.25">
      <c r="B12" s="84" t="s">
        <v>8</v>
      </c>
      <c r="C12" s="4">
        <v>3</v>
      </c>
      <c r="D12" s="4">
        <v>4.2</v>
      </c>
      <c r="E12" s="85">
        <v>20.074795050341596</v>
      </c>
      <c r="F12" s="85">
        <v>14.772873128238381</v>
      </c>
      <c r="G12" s="86">
        <v>252942417.63430411</v>
      </c>
      <c r="H12" s="86">
        <v>186138201.41580361</v>
      </c>
      <c r="I12" s="112">
        <v>9.8485820854922537E-3</v>
      </c>
    </row>
    <row r="13" spans="2:9" x14ac:dyDescent="0.25">
      <c r="B13" s="87" t="s">
        <v>20</v>
      </c>
      <c r="C13" s="88">
        <v>3</v>
      </c>
      <c r="D13" s="88">
        <v>5.9</v>
      </c>
      <c r="E13" s="89">
        <v>34.412884906281967</v>
      </c>
      <c r="F13" s="89">
        <v>14.772873128238381</v>
      </c>
      <c r="G13" s="90">
        <v>609108062.84119081</v>
      </c>
      <c r="H13" s="90">
        <v>261479854.36981934</v>
      </c>
      <c r="I13" s="113">
        <v>9.8485820854922537E-3</v>
      </c>
    </row>
    <row r="17" spans="2:16" x14ac:dyDescent="0.25">
      <c r="B17" s="91" t="s">
        <v>160</v>
      </c>
    </row>
    <row r="18" spans="2:16" x14ac:dyDescent="0.25">
      <c r="D18" s="92"/>
      <c r="E18" s="92"/>
      <c r="F18" s="92"/>
    </row>
    <row r="19" spans="2:16" ht="46.5" customHeight="1" x14ac:dyDescent="0.25">
      <c r="B19" s="143" t="s">
        <v>161</v>
      </c>
      <c r="C19" s="143"/>
      <c r="D19" s="143"/>
      <c r="E19" s="144" t="s">
        <v>162</v>
      </c>
      <c r="F19" s="144"/>
    </row>
    <row r="20" spans="2:16" ht="46.5" customHeight="1" x14ac:dyDescent="0.25">
      <c r="B20" s="143" t="s">
        <v>163</v>
      </c>
      <c r="C20" s="143"/>
      <c r="D20" s="143"/>
      <c r="E20" s="144" t="s">
        <v>164</v>
      </c>
      <c r="F20" s="144"/>
    </row>
    <row r="21" spans="2:16" ht="46.5" customHeight="1" x14ac:dyDescent="0.25">
      <c r="B21" s="143" t="s">
        <v>165</v>
      </c>
      <c r="C21" s="143"/>
      <c r="D21" s="143"/>
      <c r="E21" s="144" t="s">
        <v>166</v>
      </c>
      <c r="F21" s="144"/>
    </row>
    <row r="22" spans="2:16" ht="46.5" customHeight="1" x14ac:dyDescent="0.25">
      <c r="B22" s="143" t="s">
        <v>167</v>
      </c>
      <c r="C22" s="143"/>
      <c r="D22" s="143"/>
      <c r="E22" s="144" t="s">
        <v>168</v>
      </c>
      <c r="F22" s="144"/>
    </row>
    <row r="24" spans="2:16" ht="43.5" customHeight="1" x14ac:dyDescent="0.25">
      <c r="B24" s="145" t="s">
        <v>174</v>
      </c>
      <c r="C24" s="145"/>
      <c r="D24" s="145"/>
      <c r="E24" s="145"/>
      <c r="F24" s="145"/>
      <c r="G24" s="145"/>
      <c r="H24" s="145"/>
      <c r="I24" s="145"/>
      <c r="J24" s="145"/>
      <c r="K24" s="145"/>
      <c r="L24" s="145"/>
      <c r="M24" s="145"/>
      <c r="N24" s="145"/>
      <c r="O24" s="145"/>
      <c r="P24" s="145"/>
    </row>
  </sheetData>
  <mergeCells count="10">
    <mergeCell ref="B24:P24"/>
    <mergeCell ref="B21:D21"/>
    <mergeCell ref="E21:F21"/>
    <mergeCell ref="B22:D22"/>
    <mergeCell ref="E22:F22"/>
    <mergeCell ref="B8:I8"/>
    <mergeCell ref="B19:D19"/>
    <mergeCell ref="E19:F19"/>
    <mergeCell ref="B20:D20"/>
    <mergeCell ref="E20:F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9:K30"/>
  <sheetViews>
    <sheetView showGridLines="0" tabSelected="1" zoomScale="80" zoomScaleNormal="80" workbookViewId="0">
      <selection activeCell="G40" sqref="G40"/>
    </sheetView>
  </sheetViews>
  <sheetFormatPr baseColWidth="10" defaultRowHeight="15" x14ac:dyDescent="0.25"/>
  <sheetData>
    <row r="29" spans="2:11" x14ac:dyDescent="0.25">
      <c r="B29" s="120" t="s">
        <v>93</v>
      </c>
      <c r="C29" s="120"/>
      <c r="D29" s="120"/>
      <c r="E29" s="120"/>
      <c r="F29" s="120"/>
      <c r="G29" s="120"/>
      <c r="H29" s="120"/>
      <c r="I29" s="120"/>
      <c r="J29" s="120"/>
      <c r="K29" s="120"/>
    </row>
    <row r="30" spans="2:11" x14ac:dyDescent="0.25">
      <c r="B30" s="120"/>
      <c r="C30" s="120"/>
      <c r="D30" s="120"/>
      <c r="E30" s="120"/>
      <c r="F30" s="120"/>
      <c r="G30" s="120"/>
      <c r="H30" s="120"/>
      <c r="I30" s="120"/>
      <c r="J30" s="120"/>
      <c r="K30" s="120"/>
    </row>
  </sheetData>
  <mergeCells count="1">
    <mergeCell ref="B29:K3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27"/>
  <sheetViews>
    <sheetView topLeftCell="A7" workbookViewId="0">
      <selection activeCell="G24" sqref="G24"/>
    </sheetView>
  </sheetViews>
  <sheetFormatPr baseColWidth="10" defaultColWidth="9.140625" defaultRowHeight="15" x14ac:dyDescent="0.25"/>
  <cols>
    <col min="1" max="2" width="9.140625" style="4"/>
    <col min="3" max="3" width="13.42578125" style="4" bestFit="1" customWidth="1"/>
    <col min="4" max="4" width="10.28515625" style="4" bestFit="1" customWidth="1"/>
    <col min="5" max="5" width="9.140625" style="4"/>
    <col min="6" max="6" width="17" style="4" bestFit="1" customWidth="1"/>
    <col min="7" max="7" width="15.5703125" style="4" bestFit="1" customWidth="1"/>
    <col min="8" max="8" width="9.7109375" style="4" bestFit="1" customWidth="1"/>
    <col min="9" max="16384" width="9.140625" style="4"/>
  </cols>
  <sheetData>
    <row r="3" spans="2:8" ht="15.75" x14ac:dyDescent="0.25">
      <c r="B3" s="121" t="s">
        <v>9</v>
      </c>
      <c r="C3" s="121"/>
      <c r="D3" s="121"/>
    </row>
    <row r="4" spans="2:8" x14ac:dyDescent="0.25">
      <c r="B4" s="5" t="s">
        <v>10</v>
      </c>
    </row>
    <row r="5" spans="2:8" x14ac:dyDescent="0.25">
      <c r="B5" s="6" t="s">
        <v>11</v>
      </c>
    </row>
    <row r="6" spans="2:8" x14ac:dyDescent="0.25">
      <c r="B6" s="6" t="s">
        <v>12</v>
      </c>
      <c r="F6" s="122" t="s">
        <v>13</v>
      </c>
      <c r="G6" s="122"/>
      <c r="H6" s="122"/>
    </row>
    <row r="8" spans="2:8" x14ac:dyDescent="0.25">
      <c r="B8" s="96" t="s">
        <v>14</v>
      </c>
      <c r="C8" s="96" t="s">
        <v>15</v>
      </c>
      <c r="D8" s="96" t="s">
        <v>16</v>
      </c>
    </row>
    <row r="9" spans="2:8" x14ac:dyDescent="0.25">
      <c r="B9" s="7">
        <v>2000</v>
      </c>
      <c r="C9" s="8">
        <v>9.6</v>
      </c>
      <c r="D9" s="8"/>
      <c r="F9" s="9" t="s">
        <v>17</v>
      </c>
      <c r="G9" s="10">
        <v>4.2</v>
      </c>
      <c r="H9" s="11"/>
    </row>
    <row r="10" spans="2:8" x14ac:dyDescent="0.25">
      <c r="B10" s="7">
        <v>2001</v>
      </c>
      <c r="C10" s="8">
        <v>6.3</v>
      </c>
      <c r="D10" s="8"/>
      <c r="F10" s="9" t="s">
        <v>18</v>
      </c>
      <c r="G10" s="10">
        <v>1.4736575812130359</v>
      </c>
      <c r="H10" s="11"/>
    </row>
    <row r="11" spans="2:8" x14ac:dyDescent="0.25">
      <c r="B11" s="7">
        <v>2002</v>
      </c>
      <c r="C11" s="8">
        <v>8.1</v>
      </c>
      <c r="D11" s="8"/>
      <c r="F11" s="9" t="s">
        <v>19</v>
      </c>
      <c r="G11" s="10">
        <v>0.73682879060651796</v>
      </c>
      <c r="H11" s="11"/>
    </row>
    <row r="12" spans="2:8" x14ac:dyDescent="0.25">
      <c r="B12" s="7">
        <v>2003</v>
      </c>
      <c r="C12" s="8">
        <v>5.3</v>
      </c>
      <c r="D12" s="8"/>
    </row>
    <row r="13" spans="2:8" x14ac:dyDescent="0.25">
      <c r="B13" s="7">
        <v>2004</v>
      </c>
      <c r="C13" s="8">
        <v>8.8000000000000007</v>
      </c>
      <c r="D13" s="8"/>
      <c r="F13" s="12" t="s">
        <v>16</v>
      </c>
    </row>
    <row r="14" spans="2:8" x14ac:dyDescent="0.25">
      <c r="B14" s="7">
        <v>2005</v>
      </c>
      <c r="C14" s="8">
        <v>8.6</v>
      </c>
      <c r="D14" s="8"/>
    </row>
    <row r="15" spans="2:8" x14ac:dyDescent="0.25">
      <c r="B15" s="7">
        <v>2006</v>
      </c>
      <c r="C15" s="8">
        <v>5.9</v>
      </c>
      <c r="D15" s="8"/>
      <c r="G15" s="96" t="s">
        <v>17</v>
      </c>
    </row>
    <row r="16" spans="2:8" x14ac:dyDescent="0.25">
      <c r="B16" s="7">
        <v>2007</v>
      </c>
      <c r="C16" s="8">
        <v>6.1</v>
      </c>
      <c r="D16" s="8"/>
      <c r="F16" s="9" t="s">
        <v>20</v>
      </c>
      <c r="G16" s="10">
        <v>5.9333333333333336</v>
      </c>
    </row>
    <row r="17" spans="2:7" x14ac:dyDescent="0.25">
      <c r="B17" s="7">
        <v>2008</v>
      </c>
      <c r="C17" s="8">
        <v>6.2</v>
      </c>
      <c r="D17" s="8"/>
      <c r="F17" s="9" t="s">
        <v>7</v>
      </c>
      <c r="G17" s="10">
        <v>2.875</v>
      </c>
    </row>
    <row r="18" spans="2:7" x14ac:dyDescent="0.25">
      <c r="B18" s="7">
        <v>2009</v>
      </c>
      <c r="C18" s="8">
        <v>5.8</v>
      </c>
      <c r="D18" s="8" t="s">
        <v>20</v>
      </c>
    </row>
    <row r="19" spans="2:7" x14ac:dyDescent="0.25">
      <c r="B19" s="7">
        <v>2010</v>
      </c>
      <c r="C19" s="8">
        <v>3.3</v>
      </c>
      <c r="D19" s="8" t="s">
        <v>7</v>
      </c>
    </row>
    <row r="20" spans="2:7" x14ac:dyDescent="0.25">
      <c r="B20" s="7">
        <v>2011</v>
      </c>
      <c r="C20" s="8">
        <v>7</v>
      </c>
      <c r="D20" s="8" t="s">
        <v>20</v>
      </c>
    </row>
    <row r="21" spans="2:7" x14ac:dyDescent="0.25">
      <c r="B21" s="7">
        <v>2012</v>
      </c>
      <c r="C21" s="8">
        <v>3.7</v>
      </c>
      <c r="D21" s="8" t="s">
        <v>8</v>
      </c>
    </row>
    <row r="22" spans="2:7" x14ac:dyDescent="0.25">
      <c r="B22" s="7">
        <v>2013</v>
      </c>
      <c r="C22" s="8">
        <v>4.8</v>
      </c>
      <c r="D22" s="8" t="s">
        <v>8</v>
      </c>
    </row>
    <row r="23" spans="2:7" x14ac:dyDescent="0.25">
      <c r="B23" s="7">
        <v>2014</v>
      </c>
      <c r="C23" s="8">
        <v>2.2999999999999998</v>
      </c>
      <c r="D23" s="8" t="s">
        <v>7</v>
      </c>
    </row>
    <row r="24" spans="2:7" x14ac:dyDescent="0.25">
      <c r="B24" s="7">
        <v>2015</v>
      </c>
      <c r="C24" s="8">
        <v>3.7</v>
      </c>
      <c r="D24" s="8" t="s">
        <v>8</v>
      </c>
    </row>
    <row r="25" spans="2:7" x14ac:dyDescent="0.25">
      <c r="B25" s="7">
        <v>2016</v>
      </c>
      <c r="C25" s="8">
        <v>2.7</v>
      </c>
      <c r="D25" s="8" t="s">
        <v>7</v>
      </c>
    </row>
    <row r="26" spans="2:7" x14ac:dyDescent="0.25">
      <c r="B26" s="7">
        <v>2017</v>
      </c>
      <c r="C26" s="8">
        <v>3.2</v>
      </c>
      <c r="D26" s="8" t="s">
        <v>7</v>
      </c>
    </row>
    <row r="27" spans="2:7" x14ac:dyDescent="0.25">
      <c r="B27" s="13" t="s">
        <v>21</v>
      </c>
      <c r="C27" s="14">
        <v>5</v>
      </c>
      <c r="D27" s="14" t="s">
        <v>20</v>
      </c>
    </row>
  </sheetData>
  <mergeCells count="2">
    <mergeCell ref="B3:D3"/>
    <mergeCell ref="F6:H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7"/>
  <sheetViews>
    <sheetView topLeftCell="B1" workbookViewId="0">
      <selection activeCell="L13" sqref="L13"/>
    </sheetView>
  </sheetViews>
  <sheetFormatPr baseColWidth="10" defaultColWidth="9.140625" defaultRowHeight="15" x14ac:dyDescent="0.25"/>
  <cols>
    <col min="1" max="1" width="9.140625" style="4"/>
    <col min="2" max="2" width="29.85546875" style="4" bestFit="1" customWidth="1"/>
    <col min="3" max="16384" width="9.140625" style="4"/>
  </cols>
  <sheetData>
    <row r="2" spans="2:8" ht="18.75" x14ac:dyDescent="0.3">
      <c r="B2" s="51" t="s">
        <v>70</v>
      </c>
    </row>
    <row r="9" spans="2:8" x14ac:dyDescent="0.25">
      <c r="B9" s="15"/>
      <c r="C9" s="126" t="s">
        <v>22</v>
      </c>
      <c r="D9" s="126"/>
      <c r="E9" s="126"/>
      <c r="F9" s="126" t="s">
        <v>4</v>
      </c>
      <c r="G9" s="126"/>
      <c r="H9" s="126"/>
    </row>
    <row r="10" spans="2:8" x14ac:dyDescent="0.25">
      <c r="C10" s="16"/>
      <c r="D10" s="16"/>
      <c r="E10" s="16"/>
      <c r="F10" s="16"/>
      <c r="G10" s="16"/>
      <c r="H10" s="16"/>
    </row>
    <row r="11" spans="2:8" ht="16.5" customHeight="1" x14ac:dyDescent="0.25">
      <c r="B11" s="17" t="s">
        <v>23</v>
      </c>
      <c r="C11" s="127">
        <v>450</v>
      </c>
      <c r="D11" s="127"/>
      <c r="E11" s="127"/>
      <c r="F11" s="128">
        <v>80</v>
      </c>
      <c r="G11" s="129"/>
      <c r="H11" s="130"/>
    </row>
    <row r="12" spans="2:8" ht="16.5" customHeight="1" x14ac:dyDescent="0.25">
      <c r="B12" s="17" t="s">
        <v>24</v>
      </c>
      <c r="C12" s="131">
        <v>6.6</v>
      </c>
      <c r="D12" s="132"/>
      <c r="E12" s="133"/>
      <c r="F12" s="131">
        <v>0.6</v>
      </c>
      <c r="G12" s="132"/>
      <c r="H12" s="133"/>
    </row>
    <row r="13" spans="2:8" ht="16.5" customHeight="1" x14ac:dyDescent="0.25">
      <c r="B13" s="17" t="s">
        <v>25</v>
      </c>
      <c r="C13" s="123">
        <v>3.0000000000000001E-3</v>
      </c>
      <c r="D13" s="124"/>
      <c r="E13" s="125"/>
      <c r="F13" s="123">
        <v>4.0000000000000002E-4</v>
      </c>
      <c r="G13" s="124"/>
      <c r="H13" s="125"/>
    </row>
    <row r="15" spans="2:8" x14ac:dyDescent="0.25">
      <c r="B15" s="61" t="s">
        <v>57</v>
      </c>
    </row>
    <row r="16" spans="2:8" x14ac:dyDescent="0.25">
      <c r="B16" s="61" t="s">
        <v>91</v>
      </c>
    </row>
    <row r="17" spans="2:2" x14ac:dyDescent="0.25">
      <c r="B17" s="61" t="s">
        <v>92</v>
      </c>
    </row>
  </sheetData>
  <mergeCells count="8">
    <mergeCell ref="C13:E13"/>
    <mergeCell ref="F13:H13"/>
    <mergeCell ref="C9:E9"/>
    <mergeCell ref="F9:H9"/>
    <mergeCell ref="C11:E11"/>
    <mergeCell ref="F11:H11"/>
    <mergeCell ref="C12:E12"/>
    <mergeCell ref="F12:H1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workbookViewId="0">
      <selection activeCell="C14" sqref="C14"/>
    </sheetView>
  </sheetViews>
  <sheetFormatPr baseColWidth="10" defaultColWidth="9.140625" defaultRowHeight="15" x14ac:dyDescent="0.25"/>
  <cols>
    <col min="1" max="1" width="9.140625" style="4"/>
    <col min="2" max="2" width="42.85546875" style="4" customWidth="1"/>
    <col min="3" max="8" width="9" style="4" customWidth="1"/>
    <col min="9" max="16384" width="9.140625" style="4"/>
  </cols>
  <sheetData>
    <row r="1" spans="2:8" ht="18.75" x14ac:dyDescent="0.3">
      <c r="B1" s="51" t="s">
        <v>71</v>
      </c>
    </row>
    <row r="3" spans="2:8" x14ac:dyDescent="0.25">
      <c r="C3" s="122" t="s">
        <v>22</v>
      </c>
      <c r="D3" s="122"/>
      <c r="E3" s="122"/>
      <c r="F3" s="122" t="s">
        <v>4</v>
      </c>
      <c r="G3" s="122"/>
      <c r="H3" s="122"/>
    </row>
    <row r="5" spans="2:8" x14ac:dyDescent="0.25">
      <c r="B5" s="95" t="s">
        <v>16</v>
      </c>
      <c r="C5" s="96" t="s">
        <v>7</v>
      </c>
      <c r="D5" s="96" t="s">
        <v>26</v>
      </c>
      <c r="E5" s="96" t="s">
        <v>20</v>
      </c>
      <c r="F5" s="96" t="s">
        <v>7</v>
      </c>
      <c r="G5" s="96" t="s">
        <v>26</v>
      </c>
      <c r="H5" s="96" t="s">
        <v>20</v>
      </c>
    </row>
    <row r="6" spans="2:8" x14ac:dyDescent="0.25">
      <c r="B6" s="18" t="s">
        <v>89</v>
      </c>
      <c r="C6" s="102">
        <v>2.875</v>
      </c>
      <c r="D6" s="102">
        <v>4.2</v>
      </c>
      <c r="E6" s="102">
        <v>5.9333333333333336</v>
      </c>
      <c r="F6" s="102">
        <v>2.875</v>
      </c>
      <c r="G6" s="102">
        <v>4.2</v>
      </c>
      <c r="H6" s="102">
        <v>5.9333333333333336</v>
      </c>
    </row>
    <row r="7" spans="2:8" x14ac:dyDescent="0.25">
      <c r="B7" s="18" t="s">
        <v>27</v>
      </c>
      <c r="C7" s="134">
        <v>3.0000000000000001E-3</v>
      </c>
      <c r="D7" s="134"/>
      <c r="E7" s="134"/>
      <c r="F7" s="135">
        <v>4.0000000000000002E-4</v>
      </c>
      <c r="G7" s="136"/>
      <c r="H7" s="137"/>
    </row>
    <row r="8" spans="2:8" x14ac:dyDescent="0.25">
      <c r="B8" s="18" t="s">
        <v>28</v>
      </c>
      <c r="C8" s="103">
        <v>0.5</v>
      </c>
      <c r="D8" s="103">
        <v>0.6</v>
      </c>
      <c r="E8" s="103">
        <v>0.65</v>
      </c>
      <c r="F8" s="103">
        <v>0.6</v>
      </c>
      <c r="G8" s="103">
        <v>0.7</v>
      </c>
      <c r="H8" s="103">
        <v>0.75</v>
      </c>
    </row>
    <row r="9" spans="2:8" x14ac:dyDescent="0.25">
      <c r="B9" s="59" t="s">
        <v>87</v>
      </c>
      <c r="C9" s="104">
        <v>8625</v>
      </c>
      <c r="D9" s="104">
        <v>12600</v>
      </c>
      <c r="E9" s="104">
        <v>17800</v>
      </c>
      <c r="F9" s="104">
        <v>1199</v>
      </c>
      <c r="G9" s="104">
        <v>1751</v>
      </c>
      <c r="H9" s="104">
        <v>2474</v>
      </c>
    </row>
    <row r="10" spans="2:8" x14ac:dyDescent="0.25">
      <c r="B10" s="59" t="s">
        <v>88</v>
      </c>
      <c r="C10" s="104">
        <v>38.333333333333336</v>
      </c>
      <c r="D10" s="104">
        <v>46.666666666666664</v>
      </c>
      <c r="E10" s="104">
        <v>60.854700854700852</v>
      </c>
      <c r="F10" s="104">
        <v>24.977341424467429</v>
      </c>
      <c r="G10" s="104">
        <v>31.275975348898353</v>
      </c>
      <c r="H10" s="104">
        <v>41.237952682251155</v>
      </c>
    </row>
    <row r="11" spans="2:8" x14ac:dyDescent="0.25">
      <c r="B11" s="4" t="s">
        <v>12</v>
      </c>
    </row>
    <row r="13" spans="2:8" x14ac:dyDescent="0.25">
      <c r="B13" s="61" t="s">
        <v>57</v>
      </c>
    </row>
    <row r="14" spans="2:8" x14ac:dyDescent="0.25">
      <c r="B14" s="61" t="s">
        <v>58</v>
      </c>
    </row>
  </sheetData>
  <mergeCells count="4">
    <mergeCell ref="C3:E3"/>
    <mergeCell ref="F3:H3"/>
    <mergeCell ref="C7:E7"/>
    <mergeCell ref="F7:H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showGridLines="0" topLeftCell="A10" zoomScale="80" zoomScaleNormal="80" workbookViewId="0">
      <selection activeCell="O46" sqref="O46"/>
    </sheetView>
  </sheetViews>
  <sheetFormatPr baseColWidth="10" defaultRowHeight="15" x14ac:dyDescent="0.25"/>
  <cols>
    <col min="2" max="2" width="68" customWidth="1"/>
    <col min="3" max="3" width="13.85546875" style="19" customWidth="1"/>
    <col min="4" max="4" width="16.42578125" customWidth="1"/>
    <col min="5" max="5" width="11.42578125" customWidth="1"/>
    <col min="6" max="6" width="2.7109375" customWidth="1"/>
    <col min="7" max="7" width="66.42578125" customWidth="1"/>
    <col min="8" max="8" width="16.42578125" style="19" customWidth="1"/>
    <col min="9" max="9" width="13.85546875" customWidth="1"/>
    <col min="10" max="10" width="7.7109375" bestFit="1" customWidth="1"/>
  </cols>
  <sheetData>
    <row r="1" spans="2:9" ht="18.75" x14ac:dyDescent="0.3">
      <c r="B1" s="50" t="s">
        <v>67</v>
      </c>
    </row>
    <row r="2" spans="2:9" ht="18.75" x14ac:dyDescent="0.3">
      <c r="B2" s="50"/>
    </row>
    <row r="3" spans="2:9" x14ac:dyDescent="0.25">
      <c r="B3" s="138" t="s">
        <v>134</v>
      </c>
      <c r="C3" s="139"/>
      <c r="D3" s="140"/>
      <c r="G3" s="138" t="s">
        <v>135</v>
      </c>
      <c r="H3" s="139"/>
      <c r="I3" s="140"/>
    </row>
    <row r="5" spans="2:9" x14ac:dyDescent="0.25">
      <c r="B5" s="69" t="s">
        <v>131</v>
      </c>
      <c r="G5" s="69" t="s">
        <v>131</v>
      </c>
    </row>
    <row r="6" spans="2:9" x14ac:dyDescent="0.25">
      <c r="B6" s="64" t="s">
        <v>95</v>
      </c>
      <c r="C6" s="72" t="s">
        <v>96</v>
      </c>
      <c r="D6" s="72" t="s">
        <v>105</v>
      </c>
      <c r="G6" s="64" t="s">
        <v>95</v>
      </c>
      <c r="H6" s="72" t="s">
        <v>96</v>
      </c>
      <c r="I6" s="72" t="s">
        <v>105</v>
      </c>
    </row>
    <row r="7" spans="2:9" x14ac:dyDescent="0.25">
      <c r="B7" s="68" t="s">
        <v>97</v>
      </c>
      <c r="C7" s="73" t="s">
        <v>146</v>
      </c>
      <c r="D7" s="70">
        <v>1692.3076923076924</v>
      </c>
      <c r="G7" s="68" t="s">
        <v>136</v>
      </c>
      <c r="H7" s="73" t="s">
        <v>146</v>
      </c>
      <c r="I7" s="70">
        <v>738.46153846153845</v>
      </c>
    </row>
    <row r="8" spans="2:9" x14ac:dyDescent="0.25">
      <c r="B8" s="68" t="s">
        <v>98</v>
      </c>
      <c r="C8" s="73" t="s">
        <v>146</v>
      </c>
      <c r="D8" s="70">
        <v>307.69230769230768</v>
      </c>
      <c r="G8" s="68" t="s">
        <v>98</v>
      </c>
      <c r="H8" s="73" t="s">
        <v>146</v>
      </c>
      <c r="I8" s="70">
        <v>9.2307692307692299</v>
      </c>
    </row>
    <row r="9" spans="2:9" x14ac:dyDescent="0.25">
      <c r="B9" s="68" t="s">
        <v>99</v>
      </c>
      <c r="C9" s="73" t="s">
        <v>146</v>
      </c>
      <c r="D9" s="70">
        <v>147.69230769230768</v>
      </c>
      <c r="G9" s="68" t="s">
        <v>99</v>
      </c>
      <c r="H9" s="73" t="s">
        <v>146</v>
      </c>
      <c r="I9" s="70">
        <v>92.307692307692307</v>
      </c>
    </row>
    <row r="10" spans="2:9" x14ac:dyDescent="0.25">
      <c r="B10" s="68" t="s">
        <v>100</v>
      </c>
      <c r="C10" s="73" t="s">
        <v>146</v>
      </c>
      <c r="D10" s="70">
        <v>307.69230769230768</v>
      </c>
      <c r="G10" s="4"/>
      <c r="H10" s="107" t="s">
        <v>102</v>
      </c>
      <c r="I10" s="67">
        <v>840</v>
      </c>
    </row>
    <row r="11" spans="2:9" x14ac:dyDescent="0.25">
      <c r="B11" s="68" t="s">
        <v>101</v>
      </c>
      <c r="C11" s="73" t="s">
        <v>146</v>
      </c>
      <c r="D11" s="70">
        <v>2030.7692307692307</v>
      </c>
      <c r="G11" s="4"/>
      <c r="H11" s="11"/>
      <c r="I11" s="4"/>
    </row>
    <row r="12" spans="2:9" x14ac:dyDescent="0.25">
      <c r="B12" s="66"/>
      <c r="C12" s="107" t="s">
        <v>102</v>
      </c>
      <c r="D12" s="67">
        <v>4486.1538461538457</v>
      </c>
      <c r="G12" s="66"/>
      <c r="H12" s="11"/>
      <c r="I12" s="4"/>
    </row>
    <row r="13" spans="2:9" x14ac:dyDescent="0.25">
      <c r="B13" s="4"/>
      <c r="C13" s="11"/>
      <c r="D13" s="4"/>
      <c r="G13" s="4"/>
      <c r="H13" s="11"/>
      <c r="I13" s="4"/>
    </row>
    <row r="14" spans="2:9" x14ac:dyDescent="0.25">
      <c r="B14" s="69" t="s">
        <v>132</v>
      </c>
      <c r="C14" s="11"/>
      <c r="D14" s="4"/>
      <c r="G14" s="69" t="s">
        <v>132</v>
      </c>
      <c r="H14" s="11"/>
      <c r="I14" s="4"/>
    </row>
    <row r="15" spans="2:9" x14ac:dyDescent="0.25">
      <c r="B15" s="64" t="s">
        <v>95</v>
      </c>
      <c r="C15" s="72" t="s">
        <v>96</v>
      </c>
      <c r="D15" s="72" t="s">
        <v>105</v>
      </c>
      <c r="G15" s="64" t="s">
        <v>95</v>
      </c>
      <c r="H15" s="72" t="s">
        <v>96</v>
      </c>
      <c r="I15" s="72" t="s">
        <v>105</v>
      </c>
    </row>
    <row r="16" spans="2:9" x14ac:dyDescent="0.25">
      <c r="B16" s="68" t="s">
        <v>103</v>
      </c>
      <c r="C16" s="73" t="s">
        <v>147</v>
      </c>
      <c r="D16" s="70">
        <v>5.5</v>
      </c>
      <c r="G16" s="68" t="s">
        <v>137</v>
      </c>
      <c r="H16" s="73" t="s">
        <v>147</v>
      </c>
      <c r="I16" s="70">
        <v>43.891384615384624</v>
      </c>
    </row>
    <row r="17" spans="2:9" x14ac:dyDescent="0.25">
      <c r="B17" s="68" t="s">
        <v>104</v>
      </c>
      <c r="C17" s="73" t="s">
        <v>147</v>
      </c>
      <c r="D17" s="70">
        <v>41.960769230769237</v>
      </c>
      <c r="G17" s="68" t="s">
        <v>6</v>
      </c>
      <c r="H17" s="73" t="s">
        <v>147</v>
      </c>
      <c r="I17" s="70">
        <v>1.2861538461538462</v>
      </c>
    </row>
    <row r="18" spans="2:9" x14ac:dyDescent="0.25">
      <c r="B18" s="68" t="s">
        <v>6</v>
      </c>
      <c r="C18" s="73" t="s">
        <v>147</v>
      </c>
      <c r="D18" s="70">
        <v>3.2361538461538464</v>
      </c>
      <c r="G18" s="4"/>
      <c r="H18" s="107" t="s">
        <v>102</v>
      </c>
      <c r="I18" s="67">
        <v>45.177538461538468</v>
      </c>
    </row>
    <row r="19" spans="2:9" x14ac:dyDescent="0.25">
      <c r="B19" s="4"/>
      <c r="C19" s="107" t="s">
        <v>102</v>
      </c>
      <c r="D19" s="67">
        <v>50.696923076923085</v>
      </c>
      <c r="G19" s="4"/>
      <c r="H19" s="11"/>
      <c r="I19" s="4"/>
    </row>
    <row r="20" spans="2:9" x14ac:dyDescent="0.25">
      <c r="B20" s="4"/>
      <c r="C20" s="11"/>
      <c r="D20" s="4"/>
      <c r="G20" s="4"/>
      <c r="H20" s="11"/>
      <c r="I20" s="4"/>
    </row>
    <row r="21" spans="2:9" x14ac:dyDescent="0.25">
      <c r="B21" s="69" t="s">
        <v>133</v>
      </c>
      <c r="C21" s="11"/>
      <c r="D21" s="4"/>
      <c r="G21" s="69" t="s">
        <v>133</v>
      </c>
      <c r="H21" s="11"/>
      <c r="I21" s="4"/>
    </row>
    <row r="22" spans="2:9" x14ac:dyDescent="0.25">
      <c r="B22" s="64" t="s">
        <v>95</v>
      </c>
      <c r="C22" s="72" t="s">
        <v>96</v>
      </c>
      <c r="D22" s="64" t="s">
        <v>105</v>
      </c>
      <c r="G22" s="64" t="s">
        <v>95</v>
      </c>
      <c r="H22" s="72" t="s">
        <v>96</v>
      </c>
      <c r="I22" s="72" t="s">
        <v>105</v>
      </c>
    </row>
    <row r="23" spans="2:9" x14ac:dyDescent="0.25">
      <c r="B23" s="68" t="s">
        <v>106</v>
      </c>
      <c r="C23" s="73" t="s">
        <v>148</v>
      </c>
      <c r="D23" s="70">
        <v>2953.8461538461538</v>
      </c>
      <c r="G23" s="68" t="s">
        <v>138</v>
      </c>
      <c r="H23" s="73" t="s">
        <v>148</v>
      </c>
      <c r="I23" s="70">
        <v>960</v>
      </c>
    </row>
    <row r="24" spans="2:9" x14ac:dyDescent="0.25">
      <c r="B24" s="68" t="s">
        <v>107</v>
      </c>
      <c r="C24" s="73" t="s">
        <v>148</v>
      </c>
      <c r="D24" s="70">
        <v>60000</v>
      </c>
      <c r="G24" s="68" t="s">
        <v>139</v>
      </c>
      <c r="H24" s="73" t="s">
        <v>148</v>
      </c>
      <c r="I24" s="70">
        <v>17466.666666666668</v>
      </c>
    </row>
    <row r="25" spans="2:9" x14ac:dyDescent="0.25">
      <c r="B25" s="68" t="s">
        <v>108</v>
      </c>
      <c r="C25" s="73" t="s">
        <v>148</v>
      </c>
      <c r="D25" s="70">
        <v>1400</v>
      </c>
      <c r="G25" s="68" t="s">
        <v>140</v>
      </c>
      <c r="H25" s="73" t="s">
        <v>148</v>
      </c>
      <c r="I25" s="70">
        <v>6104.6153846153848</v>
      </c>
    </row>
    <row r="26" spans="2:9" x14ac:dyDescent="0.25">
      <c r="B26" s="68" t="s">
        <v>109</v>
      </c>
      <c r="C26" s="73" t="s">
        <v>148</v>
      </c>
      <c r="D26" s="70">
        <v>1766.6999999999998</v>
      </c>
      <c r="G26" s="68" t="s">
        <v>141</v>
      </c>
      <c r="H26" s="73" t="s">
        <v>148</v>
      </c>
      <c r="I26" s="70">
        <v>4923.0769230769229</v>
      </c>
    </row>
    <row r="27" spans="2:9" x14ac:dyDescent="0.25">
      <c r="B27" s="68" t="s">
        <v>110</v>
      </c>
      <c r="C27" s="73" t="s">
        <v>148</v>
      </c>
      <c r="D27" s="70">
        <v>294.45</v>
      </c>
      <c r="G27" s="68" t="s">
        <v>110</v>
      </c>
      <c r="H27" s="73" t="s">
        <v>148</v>
      </c>
      <c r="I27" s="70">
        <v>1230.7692307692307</v>
      </c>
    </row>
    <row r="28" spans="2:9" x14ac:dyDescent="0.25">
      <c r="B28" s="68" t="s">
        <v>111</v>
      </c>
      <c r="C28" s="73" t="s">
        <v>148</v>
      </c>
      <c r="D28" s="70">
        <v>1766.7</v>
      </c>
      <c r="G28" s="68" t="s">
        <v>142</v>
      </c>
      <c r="H28" s="73" t="s">
        <v>148</v>
      </c>
      <c r="I28" s="70">
        <v>9230.7692307692305</v>
      </c>
    </row>
    <row r="29" spans="2:9" x14ac:dyDescent="0.25">
      <c r="B29" s="68" t="s">
        <v>112</v>
      </c>
      <c r="C29" s="73" t="s">
        <v>148</v>
      </c>
      <c r="D29" s="70">
        <v>1200</v>
      </c>
      <c r="G29" s="68" t="s">
        <v>112</v>
      </c>
      <c r="H29" s="73" t="s">
        <v>148</v>
      </c>
      <c r="I29" s="70">
        <v>1000</v>
      </c>
    </row>
    <row r="30" spans="2:9" x14ac:dyDescent="0.25">
      <c r="B30" s="68" t="s">
        <v>113</v>
      </c>
      <c r="C30" s="73" t="s">
        <v>148</v>
      </c>
      <c r="D30" s="70">
        <v>3750</v>
      </c>
      <c r="G30" s="68" t="s">
        <v>143</v>
      </c>
      <c r="H30" s="73" t="s">
        <v>148</v>
      </c>
      <c r="I30" s="70">
        <v>1956.9230769230769</v>
      </c>
    </row>
    <row r="31" spans="2:9" x14ac:dyDescent="0.25">
      <c r="B31" s="68" t="s">
        <v>114</v>
      </c>
      <c r="C31" s="73" t="s">
        <v>148</v>
      </c>
      <c r="D31" s="70">
        <v>1400</v>
      </c>
      <c r="G31" s="68" t="s">
        <v>114</v>
      </c>
      <c r="H31" s="73" t="s">
        <v>148</v>
      </c>
      <c r="I31" s="70">
        <v>5000</v>
      </c>
    </row>
    <row r="32" spans="2:9" x14ac:dyDescent="0.25">
      <c r="B32" s="68" t="s">
        <v>115</v>
      </c>
      <c r="C32" s="73" t="s">
        <v>148</v>
      </c>
      <c r="D32" s="70">
        <v>3800</v>
      </c>
      <c r="G32" s="68" t="s">
        <v>116</v>
      </c>
      <c r="H32" s="73" t="s">
        <v>148</v>
      </c>
      <c r="I32" s="70">
        <v>4184.6153846153848</v>
      </c>
    </row>
    <row r="33" spans="2:9" x14ac:dyDescent="0.25">
      <c r="B33" s="68" t="s">
        <v>116</v>
      </c>
      <c r="C33" s="73" t="s">
        <v>148</v>
      </c>
      <c r="D33" s="70">
        <v>10401.666666666666</v>
      </c>
      <c r="G33" s="68" t="s">
        <v>117</v>
      </c>
      <c r="H33" s="73" t="s">
        <v>148</v>
      </c>
      <c r="I33" s="70">
        <v>369.23076923076923</v>
      </c>
    </row>
    <row r="34" spans="2:9" x14ac:dyDescent="0.25">
      <c r="B34" s="68" t="s">
        <v>117</v>
      </c>
      <c r="C34" s="73" t="s">
        <v>148</v>
      </c>
      <c r="D34" s="70">
        <v>2000</v>
      </c>
      <c r="G34" s="68" t="s">
        <v>144</v>
      </c>
      <c r="H34" s="73" t="s">
        <v>148</v>
      </c>
      <c r="I34" s="70">
        <v>9500</v>
      </c>
    </row>
    <row r="35" spans="2:9" x14ac:dyDescent="0.25">
      <c r="B35" s="68" t="s">
        <v>118</v>
      </c>
      <c r="C35" s="73" t="s">
        <v>148</v>
      </c>
      <c r="D35" s="70">
        <v>10000</v>
      </c>
      <c r="G35" s="68" t="s">
        <v>119</v>
      </c>
      <c r="H35" s="73" t="s">
        <v>148</v>
      </c>
      <c r="I35" s="70">
        <v>116.30769230769231</v>
      </c>
    </row>
    <row r="36" spans="2:9" x14ac:dyDescent="0.25">
      <c r="B36" s="68" t="s">
        <v>119</v>
      </c>
      <c r="C36" s="73" t="s">
        <v>148</v>
      </c>
      <c r="D36" s="70">
        <v>142.15384615384616</v>
      </c>
      <c r="G36" s="68" t="s">
        <v>120</v>
      </c>
      <c r="H36" s="73" t="s">
        <v>148</v>
      </c>
      <c r="I36" s="70">
        <v>129.23076923076925</v>
      </c>
    </row>
    <row r="37" spans="2:9" x14ac:dyDescent="0.25">
      <c r="B37" s="68" t="s">
        <v>120</v>
      </c>
      <c r="C37" s="73" t="s">
        <v>148</v>
      </c>
      <c r="D37" s="70">
        <v>193.84615384615384</v>
      </c>
      <c r="G37" s="68" t="s">
        <v>121</v>
      </c>
      <c r="H37" s="73" t="s">
        <v>148</v>
      </c>
      <c r="I37" s="70">
        <v>51.692307692307693</v>
      </c>
    </row>
    <row r="38" spans="2:9" x14ac:dyDescent="0.25">
      <c r="B38" s="68" t="s">
        <v>121</v>
      </c>
      <c r="C38" s="73" t="s">
        <v>148</v>
      </c>
      <c r="D38" s="70">
        <v>51.692307692307693</v>
      </c>
      <c r="G38" s="68" t="s">
        <v>149</v>
      </c>
      <c r="H38" s="73" t="s">
        <v>148</v>
      </c>
      <c r="I38" s="70">
        <v>2.1969230769230768</v>
      </c>
    </row>
    <row r="39" spans="2:9" x14ac:dyDescent="0.25">
      <c r="B39" s="68" t="s">
        <v>122</v>
      </c>
      <c r="C39" s="73" t="s">
        <v>148</v>
      </c>
      <c r="D39" s="70">
        <v>1.188923076923077</v>
      </c>
      <c r="G39" s="68" t="s">
        <v>123</v>
      </c>
      <c r="H39" s="73" t="s">
        <v>148</v>
      </c>
      <c r="I39" s="70">
        <v>168.00000000000003</v>
      </c>
    </row>
    <row r="40" spans="2:9" x14ac:dyDescent="0.25">
      <c r="B40" s="68" t="s">
        <v>123</v>
      </c>
      <c r="C40" s="73" t="s">
        <v>148</v>
      </c>
      <c r="D40" s="70">
        <v>452.30769230769232</v>
      </c>
      <c r="G40" s="68" t="s">
        <v>124</v>
      </c>
      <c r="H40" s="73" t="s">
        <v>148</v>
      </c>
      <c r="I40" s="70">
        <v>206.76923076923077</v>
      </c>
    </row>
    <row r="41" spans="2:9" x14ac:dyDescent="0.25">
      <c r="B41" s="68" t="s">
        <v>124</v>
      </c>
      <c r="C41" s="73" t="s">
        <v>148</v>
      </c>
      <c r="D41" s="70">
        <v>284.30769230769232</v>
      </c>
      <c r="G41" s="68" t="s">
        <v>125</v>
      </c>
      <c r="H41" s="73" t="s">
        <v>148</v>
      </c>
      <c r="I41" s="70">
        <v>166.32000000000002</v>
      </c>
    </row>
    <row r="42" spans="2:9" x14ac:dyDescent="0.25">
      <c r="B42" s="68" t="s">
        <v>125</v>
      </c>
      <c r="C42" s="73" t="s">
        <v>148</v>
      </c>
      <c r="D42" s="70">
        <v>166.32000000000002</v>
      </c>
      <c r="G42" s="68" t="s">
        <v>126</v>
      </c>
      <c r="H42" s="73" t="s">
        <v>148</v>
      </c>
      <c r="I42" s="70">
        <v>250</v>
      </c>
    </row>
    <row r="43" spans="2:9" x14ac:dyDescent="0.25">
      <c r="B43" s="68" t="s">
        <v>126</v>
      </c>
      <c r="C43" s="73" t="s">
        <v>148</v>
      </c>
      <c r="D43" s="70">
        <v>250</v>
      </c>
      <c r="G43" s="68" t="s">
        <v>128</v>
      </c>
      <c r="H43" s="73" t="s">
        <v>148</v>
      </c>
      <c r="I43" s="70">
        <v>2400</v>
      </c>
    </row>
    <row r="44" spans="2:9" x14ac:dyDescent="0.25">
      <c r="B44" s="68" t="s">
        <v>127</v>
      </c>
      <c r="C44" s="73" t="s">
        <v>148</v>
      </c>
      <c r="D44" s="70">
        <v>330000</v>
      </c>
      <c r="G44" s="68" t="s">
        <v>145</v>
      </c>
      <c r="H44" s="73" t="s">
        <v>148</v>
      </c>
      <c r="I44" s="70">
        <v>16000</v>
      </c>
    </row>
    <row r="45" spans="2:9" x14ac:dyDescent="0.25">
      <c r="B45" s="68" t="s">
        <v>128</v>
      </c>
      <c r="C45" s="73" t="s">
        <v>148</v>
      </c>
      <c r="D45" s="70">
        <v>6000</v>
      </c>
      <c r="G45" s="68" t="s">
        <v>130</v>
      </c>
      <c r="H45" s="73" t="s">
        <v>148</v>
      </c>
      <c r="I45" s="70">
        <v>50000</v>
      </c>
    </row>
    <row r="46" spans="2:9" x14ac:dyDescent="0.25">
      <c r="B46" s="68" t="s">
        <v>129</v>
      </c>
      <c r="C46" s="73" t="s">
        <v>148</v>
      </c>
      <c r="D46" s="70">
        <v>21538.461538461539</v>
      </c>
      <c r="G46" s="4"/>
      <c r="H46" s="107" t="s">
        <v>102</v>
      </c>
      <c r="I46" s="67">
        <v>131417.1835897436</v>
      </c>
    </row>
    <row r="47" spans="2:9" x14ac:dyDescent="0.25">
      <c r="B47" s="68" t="s">
        <v>130</v>
      </c>
      <c r="C47" s="73" t="s">
        <v>148</v>
      </c>
      <c r="D47" s="70">
        <v>230000</v>
      </c>
    </row>
    <row r="48" spans="2:9" x14ac:dyDescent="0.25">
      <c r="B48" s="4"/>
      <c r="C48" s="107" t="s">
        <v>102</v>
      </c>
      <c r="D48" s="67">
        <v>689813.640974359</v>
      </c>
    </row>
    <row r="49" spans="1:22" x14ac:dyDescent="0.25">
      <c r="B49" s="4"/>
      <c r="C49" s="108"/>
      <c r="D49" s="71"/>
    </row>
    <row r="50" spans="1:22" x14ac:dyDescent="0.25">
      <c r="B50" s="69" t="s">
        <v>94</v>
      </c>
      <c r="C50" s="108"/>
      <c r="D50" s="71"/>
      <c r="G50" s="69" t="s">
        <v>94</v>
      </c>
    </row>
    <row r="51" spans="1:22" x14ac:dyDescent="0.25">
      <c r="B51" s="64" t="s">
        <v>95</v>
      </c>
      <c r="C51" s="72" t="s">
        <v>96</v>
      </c>
      <c r="D51" s="72" t="s">
        <v>105</v>
      </c>
      <c r="G51" s="64" t="s">
        <v>95</v>
      </c>
      <c r="H51" s="72" t="s">
        <v>96</v>
      </c>
      <c r="I51" s="72" t="s">
        <v>105</v>
      </c>
    </row>
    <row r="52" spans="1:22" x14ac:dyDescent="0.25">
      <c r="B52" s="68" t="s">
        <v>5</v>
      </c>
      <c r="C52" s="73" t="s">
        <v>148</v>
      </c>
      <c r="D52" s="67">
        <v>736829.46838654601</v>
      </c>
      <c r="G52" s="68" t="s">
        <v>5</v>
      </c>
      <c r="H52" s="73" t="s">
        <v>148</v>
      </c>
      <c r="I52" s="65">
        <v>88569.139166405832</v>
      </c>
    </row>
    <row r="53" spans="1:22" x14ac:dyDescent="0.25">
      <c r="B53" s="66"/>
      <c r="C53" s="108"/>
      <c r="D53" s="71"/>
    </row>
    <row r="54" spans="1:22" x14ac:dyDescent="0.25">
      <c r="B54" s="45" t="s">
        <v>150</v>
      </c>
    </row>
    <row r="55" spans="1:22" x14ac:dyDescent="0.25">
      <c r="B55" s="45" t="s">
        <v>59</v>
      </c>
    </row>
    <row r="57" spans="1:22" s="3" customFormat="1" x14ac:dyDescent="0.25">
      <c r="A57"/>
      <c r="B57"/>
      <c r="C57" s="19"/>
      <c r="D57"/>
      <c r="E57"/>
      <c r="F57"/>
      <c r="G57"/>
      <c r="H57" s="19"/>
      <c r="I57"/>
      <c r="J57"/>
      <c r="K57"/>
      <c r="L57"/>
      <c r="M57"/>
      <c r="N57"/>
      <c r="O57"/>
      <c r="P57"/>
      <c r="Q57"/>
      <c r="R57"/>
      <c r="S57"/>
      <c r="T57"/>
      <c r="U57"/>
      <c r="V57"/>
    </row>
    <row r="58" spans="1:22" s="3" customFormat="1" x14ac:dyDescent="0.25">
      <c r="A58"/>
      <c r="B58"/>
      <c r="C58" s="19"/>
      <c r="D58"/>
      <c r="E58"/>
      <c r="F58"/>
      <c r="G58"/>
      <c r="H58" s="19"/>
      <c r="I58"/>
      <c r="J58"/>
      <c r="K58"/>
      <c r="L58"/>
      <c r="M58"/>
      <c r="N58"/>
      <c r="O58"/>
      <c r="P58"/>
      <c r="Q58"/>
      <c r="R58"/>
      <c r="S58"/>
      <c r="T58"/>
      <c r="U58"/>
      <c r="V58"/>
    </row>
    <row r="59" spans="1:22" s="3" customFormat="1" x14ac:dyDescent="0.25">
      <c r="A59"/>
      <c r="B59"/>
      <c r="C59" s="19"/>
      <c r="D59"/>
      <c r="E59"/>
      <c r="F59"/>
      <c r="G59"/>
      <c r="H59" s="19"/>
      <c r="I59"/>
      <c r="J59"/>
      <c r="K59"/>
      <c r="L59"/>
      <c r="M59"/>
      <c r="N59"/>
      <c r="O59"/>
      <c r="P59"/>
      <c r="Q59"/>
      <c r="R59"/>
      <c r="S59"/>
      <c r="T59"/>
      <c r="U59"/>
      <c r="V59"/>
    </row>
    <row r="60" spans="1:22" s="3" customFormat="1" x14ac:dyDescent="0.25">
      <c r="A60"/>
      <c r="B60"/>
      <c r="C60" s="19"/>
      <c r="D60"/>
      <c r="E60"/>
      <c r="F60"/>
      <c r="G60"/>
      <c r="H60" s="19"/>
      <c r="I60"/>
      <c r="J60"/>
      <c r="K60"/>
      <c r="L60"/>
      <c r="M60"/>
      <c r="N60"/>
      <c r="O60"/>
      <c r="P60"/>
      <c r="Q60"/>
      <c r="R60"/>
      <c r="S60"/>
      <c r="T60"/>
      <c r="U60"/>
      <c r="V60"/>
    </row>
    <row r="61" spans="1:22" s="3" customFormat="1" x14ac:dyDescent="0.25">
      <c r="A61"/>
      <c r="B61"/>
      <c r="C61" s="19"/>
      <c r="D61"/>
      <c r="E61"/>
      <c r="F61"/>
      <c r="G61"/>
      <c r="H61" s="19"/>
      <c r="I61"/>
      <c r="J61"/>
      <c r="K61"/>
      <c r="L61"/>
      <c r="M61"/>
      <c r="N61"/>
      <c r="O61"/>
      <c r="P61"/>
      <c r="Q61"/>
      <c r="R61"/>
      <c r="S61"/>
      <c r="T61"/>
      <c r="U61"/>
      <c r="V61"/>
    </row>
    <row r="62" spans="1:22" s="3" customFormat="1" x14ac:dyDescent="0.25">
      <c r="A62"/>
      <c r="B62"/>
      <c r="C62" s="19"/>
      <c r="D62"/>
      <c r="E62"/>
      <c r="F62"/>
      <c r="G62"/>
      <c r="H62" s="19"/>
      <c r="I62"/>
      <c r="J62"/>
      <c r="K62"/>
      <c r="L62"/>
      <c r="M62"/>
      <c r="N62"/>
      <c r="O62"/>
      <c r="P62"/>
      <c r="Q62"/>
      <c r="R62"/>
      <c r="S62"/>
      <c r="T62"/>
      <c r="U62"/>
      <c r="V62"/>
    </row>
    <row r="63" spans="1:22" s="3" customFormat="1" x14ac:dyDescent="0.25">
      <c r="A63"/>
      <c r="B63"/>
      <c r="C63" s="19"/>
      <c r="D63"/>
      <c r="E63"/>
      <c r="F63"/>
      <c r="G63"/>
      <c r="H63" s="19"/>
      <c r="I63"/>
      <c r="J63"/>
      <c r="K63"/>
      <c r="L63"/>
      <c r="M63"/>
      <c r="N63"/>
      <c r="O63"/>
      <c r="P63"/>
      <c r="Q63"/>
      <c r="R63"/>
      <c r="S63"/>
      <c r="T63"/>
      <c r="U63"/>
      <c r="V63"/>
    </row>
    <row r="64" spans="1:22" s="3" customFormat="1" x14ac:dyDescent="0.25">
      <c r="A64"/>
      <c r="B64"/>
      <c r="C64" s="19"/>
      <c r="D64"/>
      <c r="E64"/>
      <c r="F64"/>
      <c r="G64"/>
      <c r="H64" s="19"/>
      <c r="I64"/>
      <c r="J64"/>
      <c r="K64"/>
      <c r="L64"/>
      <c r="M64"/>
      <c r="N64"/>
      <c r="O64"/>
      <c r="P64"/>
      <c r="Q64"/>
      <c r="R64"/>
      <c r="S64"/>
      <c r="T64"/>
      <c r="U64"/>
      <c r="V64"/>
    </row>
    <row r="66" spans="1:22" s="3" customFormat="1" x14ac:dyDescent="0.25">
      <c r="A66"/>
      <c r="B66"/>
      <c r="C66" s="19"/>
      <c r="D66"/>
      <c r="E66"/>
      <c r="F66"/>
      <c r="G66"/>
      <c r="H66" s="19"/>
      <c r="I66"/>
      <c r="J66"/>
      <c r="K66"/>
      <c r="L66"/>
      <c r="M66"/>
      <c r="N66"/>
      <c r="O66"/>
      <c r="P66"/>
      <c r="Q66"/>
      <c r="R66"/>
      <c r="S66"/>
      <c r="T66"/>
      <c r="U66"/>
      <c r="V66"/>
    </row>
    <row r="67" spans="1:22" s="3" customFormat="1" x14ac:dyDescent="0.25">
      <c r="A67"/>
      <c r="B67"/>
      <c r="C67" s="19"/>
      <c r="D67"/>
      <c r="E67"/>
      <c r="F67"/>
      <c r="G67"/>
      <c r="H67" s="19"/>
      <c r="I67"/>
      <c r="J67"/>
      <c r="K67"/>
      <c r="L67"/>
      <c r="M67"/>
      <c r="N67"/>
      <c r="O67"/>
      <c r="P67"/>
      <c r="Q67"/>
      <c r="R67"/>
      <c r="S67"/>
      <c r="T67"/>
      <c r="U67"/>
      <c r="V67"/>
    </row>
    <row r="68" spans="1:22" s="3" customFormat="1" x14ac:dyDescent="0.25">
      <c r="A68"/>
      <c r="B68"/>
      <c r="C68" s="19"/>
      <c r="D68"/>
      <c r="E68"/>
      <c r="F68"/>
      <c r="G68"/>
      <c r="H68" s="19"/>
      <c r="I68"/>
      <c r="J68"/>
      <c r="K68"/>
      <c r="L68"/>
      <c r="M68"/>
      <c r="N68"/>
      <c r="O68"/>
      <c r="P68"/>
      <c r="Q68"/>
      <c r="R68"/>
      <c r="S68"/>
      <c r="T68"/>
      <c r="U68"/>
      <c r="V68"/>
    </row>
  </sheetData>
  <mergeCells count="2">
    <mergeCell ref="B3:D3"/>
    <mergeCell ref="G3:I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0"/>
  <sheetViews>
    <sheetView zoomScale="110" zoomScaleNormal="110" workbookViewId="0">
      <selection activeCell="L27" sqref="L27:L28"/>
    </sheetView>
  </sheetViews>
  <sheetFormatPr baseColWidth="10" defaultColWidth="9.140625" defaultRowHeight="15" x14ac:dyDescent="0.25"/>
  <cols>
    <col min="1" max="1" width="9.140625" style="1"/>
    <col min="2" max="2" width="46" style="1" bestFit="1" customWidth="1"/>
    <col min="3" max="3" width="13" style="1" customWidth="1"/>
    <col min="4" max="4" width="12.28515625" style="1" customWidth="1"/>
    <col min="5" max="16384" width="9.140625" style="1"/>
  </cols>
  <sheetData>
    <row r="2" spans="2:4" ht="15.75" x14ac:dyDescent="0.25">
      <c r="B2" s="52" t="s">
        <v>68</v>
      </c>
    </row>
    <row r="4" spans="2:4" x14ac:dyDescent="0.25">
      <c r="C4" s="96" t="s">
        <v>3</v>
      </c>
      <c r="D4" s="96" t="s">
        <v>4</v>
      </c>
    </row>
    <row r="5" spans="2:4" x14ac:dyDescent="0.25">
      <c r="B5" s="2" t="s">
        <v>0</v>
      </c>
      <c r="C5" s="98">
        <v>0.1067</v>
      </c>
      <c r="D5" s="98">
        <v>0.14280000000000001</v>
      </c>
    </row>
    <row r="6" spans="2:4" x14ac:dyDescent="0.25">
      <c r="B6" s="2" t="s">
        <v>1</v>
      </c>
      <c r="C6" s="99">
        <v>6.6</v>
      </c>
      <c r="D6" s="99">
        <v>0.6</v>
      </c>
    </row>
    <row r="7" spans="2:4" x14ac:dyDescent="0.25">
      <c r="B7" s="2" t="s">
        <v>170</v>
      </c>
      <c r="C7" s="100">
        <v>500</v>
      </c>
      <c r="D7" s="100">
        <v>50</v>
      </c>
    </row>
    <row r="8" spans="2:4" x14ac:dyDescent="0.25">
      <c r="B8" s="2" t="s">
        <v>171</v>
      </c>
      <c r="C8" s="100">
        <v>30</v>
      </c>
      <c r="D8" s="100">
        <v>25</v>
      </c>
    </row>
    <row r="9" spans="2:4" x14ac:dyDescent="0.25">
      <c r="B9" s="93" t="s">
        <v>169</v>
      </c>
      <c r="C9" s="101">
        <v>736829</v>
      </c>
      <c r="D9" s="101">
        <v>88569</v>
      </c>
    </row>
    <row r="10" spans="2:4" x14ac:dyDescent="0.25">
      <c r="C10" s="62"/>
      <c r="D10" s="6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3"/>
  <sheetViews>
    <sheetView showGridLines="0" zoomScale="70" zoomScaleNormal="70" workbookViewId="0">
      <selection activeCell="E41" sqref="E41"/>
    </sheetView>
  </sheetViews>
  <sheetFormatPr baseColWidth="10" defaultRowHeight="15" x14ac:dyDescent="0.25"/>
  <cols>
    <col min="1" max="1" width="4.42578125" customWidth="1"/>
    <col min="2" max="2" width="31.28515625" customWidth="1"/>
    <col min="3" max="3" width="18" style="19" customWidth="1"/>
    <col min="4" max="4" width="18.42578125" customWidth="1"/>
    <col min="5" max="5" width="53.42578125" bestFit="1" customWidth="1"/>
  </cols>
  <sheetData>
    <row r="2" spans="2:6" ht="15.75" x14ac:dyDescent="0.25">
      <c r="B2" s="49" t="s">
        <v>81</v>
      </c>
    </row>
    <row r="4" spans="2:6" x14ac:dyDescent="0.25">
      <c r="B4" s="122" t="s">
        <v>30</v>
      </c>
      <c r="C4" s="122"/>
      <c r="D4" s="122"/>
      <c r="E4" s="122"/>
    </row>
    <row r="6" spans="2:6" x14ac:dyDescent="0.25">
      <c r="B6" s="96" t="s">
        <v>31</v>
      </c>
      <c r="C6" s="96" t="s">
        <v>22</v>
      </c>
      <c r="D6" s="96" t="s">
        <v>4</v>
      </c>
      <c r="E6" s="97" t="s">
        <v>32</v>
      </c>
    </row>
    <row r="7" spans="2:6" x14ac:dyDescent="0.25">
      <c r="B7" s="20" t="s">
        <v>33</v>
      </c>
      <c r="C7" s="21">
        <v>4.2871716270778945E-2</v>
      </c>
      <c r="D7" s="21">
        <v>4.2871716270778945E-2</v>
      </c>
      <c r="E7" s="22" t="s">
        <v>34</v>
      </c>
    </row>
    <row r="8" spans="2:6" x14ac:dyDescent="0.25">
      <c r="B8" s="23" t="s">
        <v>35</v>
      </c>
      <c r="C8" s="24">
        <v>6.3763273329844022E-2</v>
      </c>
      <c r="D8" s="24">
        <v>6.3763273329844022E-2</v>
      </c>
      <c r="E8" s="25" t="s">
        <v>36</v>
      </c>
    </row>
    <row r="9" spans="2:6" x14ac:dyDescent="0.25">
      <c r="B9" s="26" t="s">
        <v>37</v>
      </c>
      <c r="C9" s="27">
        <v>0.8</v>
      </c>
      <c r="D9" s="27">
        <v>0.8</v>
      </c>
      <c r="E9" s="23"/>
    </row>
    <row r="10" spans="2:6" x14ac:dyDescent="0.25">
      <c r="B10" s="23" t="s">
        <v>38</v>
      </c>
      <c r="C10" s="28">
        <v>1.8730904817861338</v>
      </c>
      <c r="D10" s="28">
        <v>1.8730904817861338</v>
      </c>
      <c r="E10" s="25"/>
    </row>
    <row r="11" spans="2:6" x14ac:dyDescent="0.25">
      <c r="B11" s="23" t="s">
        <v>39</v>
      </c>
      <c r="C11" s="24">
        <v>1.9045604400094139E-2</v>
      </c>
      <c r="D11" s="24">
        <v>1.9045604400094139E-2</v>
      </c>
      <c r="E11" s="29" t="s">
        <v>40</v>
      </c>
      <c r="F11" s="30"/>
    </row>
    <row r="12" spans="2:6" x14ac:dyDescent="0.25">
      <c r="B12" s="31" t="s">
        <v>41</v>
      </c>
      <c r="C12" s="32">
        <v>1.1299999999999999E-2</v>
      </c>
      <c r="D12" s="32">
        <v>0.02</v>
      </c>
      <c r="E12" s="33"/>
    </row>
    <row r="13" spans="2:6" x14ac:dyDescent="0.25">
      <c r="B13" s="26" t="s">
        <v>42</v>
      </c>
      <c r="C13" s="74">
        <v>0.59176736331436763</v>
      </c>
      <c r="D13" s="74">
        <v>0.23856924723295836</v>
      </c>
    </row>
    <row r="14" spans="2:6" x14ac:dyDescent="0.25">
      <c r="B14" s="23" t="s">
        <v>43</v>
      </c>
      <c r="C14" s="24">
        <v>0.40823263668563237</v>
      </c>
      <c r="D14" s="24">
        <v>0.76143075276704164</v>
      </c>
      <c r="E14" s="34"/>
    </row>
    <row r="15" spans="2:6" x14ac:dyDescent="0.25">
      <c r="B15" s="26" t="s">
        <v>44</v>
      </c>
      <c r="C15" s="27">
        <v>1.4495836690540493</v>
      </c>
      <c r="D15" s="27">
        <v>0.31331706312884922</v>
      </c>
    </row>
    <row r="16" spans="2:6" ht="15" customHeight="1" x14ac:dyDescent="0.25">
      <c r="B16" s="23" t="s">
        <v>45</v>
      </c>
      <c r="C16" s="35">
        <v>0.36549999999999994</v>
      </c>
      <c r="D16" s="35">
        <v>0.36549999999999994</v>
      </c>
    </row>
    <row r="17" spans="2:5" x14ac:dyDescent="0.25">
      <c r="B17" s="36" t="s">
        <v>46</v>
      </c>
      <c r="C17" s="37">
        <v>1.5358086704118357</v>
      </c>
      <c r="D17" s="37">
        <v>0.95903974124420399</v>
      </c>
    </row>
    <row r="18" spans="2:5" x14ac:dyDescent="0.25">
      <c r="C18" s="38"/>
      <c r="D18" s="38"/>
    </row>
    <row r="19" spans="2:5" x14ac:dyDescent="0.25">
      <c r="B19" s="39" t="s">
        <v>47</v>
      </c>
      <c r="C19" s="40">
        <v>0.18777404462627359</v>
      </c>
      <c r="D19" s="40">
        <v>0.15969736974759643</v>
      </c>
    </row>
    <row r="20" spans="2:5" x14ac:dyDescent="0.25">
      <c r="B20" s="18" t="s">
        <v>48</v>
      </c>
      <c r="C20" s="41">
        <v>0.08</v>
      </c>
      <c r="D20" s="41">
        <v>0.14000000000000001</v>
      </c>
      <c r="E20" s="42"/>
    </row>
    <row r="21" spans="2:5" x14ac:dyDescent="0.25">
      <c r="C21" s="38"/>
      <c r="D21" s="38"/>
    </row>
    <row r="22" spans="2:5" x14ac:dyDescent="0.25">
      <c r="B22" s="43" t="s">
        <v>0</v>
      </c>
      <c r="C22" s="44">
        <v>0.10669360470074657</v>
      </c>
      <c r="D22" s="44">
        <v>0.14279059469353264</v>
      </c>
    </row>
    <row r="24" spans="2:5" x14ac:dyDescent="0.25">
      <c r="C24"/>
    </row>
    <row r="25" spans="2:5" x14ac:dyDescent="0.25">
      <c r="B25" s="46" t="s">
        <v>49</v>
      </c>
    </row>
    <row r="26" spans="2:5" x14ac:dyDescent="0.25">
      <c r="B26" s="46" t="s">
        <v>50</v>
      </c>
    </row>
    <row r="27" spans="2:5" x14ac:dyDescent="0.25">
      <c r="B27" s="46" t="s">
        <v>51</v>
      </c>
    </row>
    <row r="28" spans="2:5" x14ac:dyDescent="0.25">
      <c r="B28" s="46" t="s">
        <v>52</v>
      </c>
    </row>
    <row r="29" spans="2:5" x14ac:dyDescent="0.25">
      <c r="B29" s="46" t="s">
        <v>53</v>
      </c>
    </row>
    <row r="30" spans="2:5" x14ac:dyDescent="0.25">
      <c r="B30" s="46" t="s">
        <v>151</v>
      </c>
    </row>
    <row r="31" spans="2:5" x14ac:dyDescent="0.25">
      <c r="B31" s="46" t="s">
        <v>54</v>
      </c>
    </row>
    <row r="32" spans="2:5" x14ac:dyDescent="0.25">
      <c r="B32" s="46" t="s">
        <v>55</v>
      </c>
    </row>
    <row r="33" spans="2:2" x14ac:dyDescent="0.25">
      <c r="B33" s="46" t="s">
        <v>56</v>
      </c>
    </row>
  </sheetData>
  <mergeCells count="1">
    <mergeCell ref="B4:E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showGridLines="0" zoomScaleNormal="100" workbookViewId="0">
      <selection activeCell="M11" sqref="M11"/>
    </sheetView>
  </sheetViews>
  <sheetFormatPr baseColWidth="10" defaultRowHeight="15" x14ac:dyDescent="0.25"/>
  <cols>
    <col min="2" max="2" width="34.5703125" customWidth="1"/>
    <col min="7" max="7" width="33.85546875" customWidth="1"/>
  </cols>
  <sheetData>
    <row r="2" spans="2:10" ht="15.75" x14ac:dyDescent="0.25">
      <c r="B2" s="49" t="s">
        <v>75</v>
      </c>
    </row>
    <row r="3" spans="2:10" x14ac:dyDescent="0.25">
      <c r="B3" s="48"/>
    </row>
    <row r="4" spans="2:10" x14ac:dyDescent="0.25">
      <c r="B4" s="48"/>
    </row>
    <row r="5" spans="2:10" x14ac:dyDescent="0.25">
      <c r="B5" s="48"/>
    </row>
    <row r="9" spans="2:10" x14ac:dyDescent="0.25">
      <c r="B9" s="141" t="s">
        <v>76</v>
      </c>
      <c r="C9" s="141"/>
      <c r="D9" s="141"/>
      <c r="E9" s="141"/>
      <c r="G9" s="141" t="s">
        <v>77</v>
      </c>
      <c r="H9" s="141"/>
      <c r="I9" s="141"/>
      <c r="J9" s="141"/>
    </row>
    <row r="11" spans="2:10" ht="36" customHeight="1" x14ac:dyDescent="0.25">
      <c r="B11" s="105" t="s">
        <v>2</v>
      </c>
      <c r="C11" s="117" t="s">
        <v>7</v>
      </c>
      <c r="D11" s="117" t="s">
        <v>8</v>
      </c>
      <c r="E11" s="117" t="s">
        <v>20</v>
      </c>
      <c r="F11" s="118"/>
      <c r="G11" s="105" t="s">
        <v>2</v>
      </c>
      <c r="H11" s="117" t="s">
        <v>7</v>
      </c>
      <c r="I11" s="117" t="s">
        <v>8</v>
      </c>
      <c r="J11" s="117" t="s">
        <v>20</v>
      </c>
    </row>
    <row r="12" spans="2:10" ht="24" customHeight="1" x14ac:dyDescent="0.25">
      <c r="B12" s="106" t="s">
        <v>72</v>
      </c>
      <c r="C12" s="53">
        <v>80</v>
      </c>
      <c r="D12" s="53">
        <v>55</v>
      </c>
      <c r="E12" s="53">
        <v>39</v>
      </c>
      <c r="F12" s="3"/>
      <c r="G12" s="106" t="s">
        <v>72</v>
      </c>
      <c r="H12" s="53">
        <v>110</v>
      </c>
      <c r="I12" s="53">
        <v>75</v>
      </c>
      <c r="J12" s="53">
        <v>53</v>
      </c>
    </row>
    <row r="13" spans="2:10" ht="24" customHeight="1" x14ac:dyDescent="0.25">
      <c r="B13" s="106" t="s">
        <v>73</v>
      </c>
      <c r="C13" s="53">
        <v>51</v>
      </c>
      <c r="D13" s="53">
        <v>51</v>
      </c>
      <c r="E13" s="53">
        <v>51</v>
      </c>
      <c r="F13" s="3"/>
      <c r="G13" s="106" t="s">
        <v>73</v>
      </c>
      <c r="H13" s="53">
        <v>45</v>
      </c>
      <c r="I13" s="53">
        <v>45</v>
      </c>
      <c r="J13" s="53">
        <v>45</v>
      </c>
    </row>
    <row r="14" spans="2:10" ht="24" customHeight="1" x14ac:dyDescent="0.25">
      <c r="B14" s="106" t="s">
        <v>74</v>
      </c>
      <c r="C14" s="53">
        <v>20</v>
      </c>
      <c r="D14" s="53">
        <v>17</v>
      </c>
      <c r="E14" s="53">
        <v>15</v>
      </c>
      <c r="F14" s="3"/>
      <c r="G14" s="106" t="s">
        <v>74</v>
      </c>
      <c r="H14" s="53">
        <v>18</v>
      </c>
      <c r="I14" s="53">
        <v>15</v>
      </c>
      <c r="J14" s="53">
        <v>14</v>
      </c>
    </row>
    <row r="15" spans="2:10" ht="24" customHeight="1" x14ac:dyDescent="0.25">
      <c r="B15" s="115" t="s">
        <v>175</v>
      </c>
      <c r="C15" s="116">
        <f>SUM(C12:C14)</f>
        <v>151</v>
      </c>
      <c r="D15" s="116">
        <f t="shared" ref="D15:E15" si="0">SUM(D12:D14)</f>
        <v>123</v>
      </c>
      <c r="E15" s="116">
        <f t="shared" si="0"/>
        <v>105</v>
      </c>
      <c r="F15" s="3"/>
      <c r="G15" s="115" t="s">
        <v>175</v>
      </c>
      <c r="H15" s="116">
        <f t="shared" ref="H15:I15" si="1">SUM(H12:H14)</f>
        <v>173</v>
      </c>
      <c r="I15" s="116">
        <f t="shared" si="1"/>
        <v>135</v>
      </c>
      <c r="J15" s="116">
        <f>SUM(J12:J14)</f>
        <v>112</v>
      </c>
    </row>
    <row r="16" spans="2:10" ht="24" customHeight="1" x14ac:dyDescent="0.25">
      <c r="B16" s="115" t="s">
        <v>94</v>
      </c>
      <c r="C16" s="116">
        <v>85</v>
      </c>
      <c r="D16" s="116">
        <v>58</v>
      </c>
      <c r="E16" s="116">
        <v>41</v>
      </c>
      <c r="F16" s="3"/>
      <c r="G16" s="115" t="s">
        <v>94</v>
      </c>
      <c r="H16" s="116">
        <v>74</v>
      </c>
      <c r="I16" s="116">
        <v>51</v>
      </c>
      <c r="J16" s="116">
        <v>36</v>
      </c>
    </row>
    <row r="17" spans="2:10" x14ac:dyDescent="0.25">
      <c r="B17" s="19"/>
      <c r="C17" s="94"/>
      <c r="D17" s="94"/>
      <c r="E17" s="94"/>
      <c r="G17" s="19"/>
      <c r="H17" s="94"/>
      <c r="I17" s="94"/>
      <c r="J17" s="94"/>
    </row>
    <row r="18" spans="2:10" x14ac:dyDescent="0.25">
      <c r="B18" s="55" t="s">
        <v>78</v>
      </c>
    </row>
    <row r="19" spans="2:10" x14ac:dyDescent="0.25">
      <c r="B19" s="63" t="s">
        <v>79</v>
      </c>
      <c r="C19" s="60"/>
      <c r="D19" s="60"/>
    </row>
    <row r="20" spans="2:10" x14ac:dyDescent="0.25">
      <c r="B20" s="63" t="s">
        <v>80</v>
      </c>
      <c r="C20" s="60"/>
      <c r="D20" s="60"/>
    </row>
    <row r="21" spans="2:10" x14ac:dyDescent="0.25">
      <c r="B21" s="60" t="s">
        <v>90</v>
      </c>
      <c r="C21" s="60"/>
      <c r="D21" s="60"/>
    </row>
    <row r="22" spans="2:10" x14ac:dyDescent="0.25">
      <c r="B22" s="1" t="s">
        <v>173</v>
      </c>
      <c r="C22" s="60"/>
      <c r="D22" s="60"/>
    </row>
    <row r="28" spans="2:10" x14ac:dyDescent="0.25">
      <c r="B28" t="s">
        <v>172</v>
      </c>
    </row>
    <row r="31" spans="2:10" x14ac:dyDescent="0.25">
      <c r="D31" s="54"/>
      <c r="E31" s="54"/>
      <c r="F31" s="54"/>
    </row>
  </sheetData>
  <mergeCells count="2">
    <mergeCell ref="B9:E9"/>
    <mergeCell ref="G9:J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Índice</vt:lpstr>
      <vt:lpstr>1. Marco Conceptual</vt:lpstr>
      <vt:lpstr>2. Construcción de escenarios</vt:lpstr>
      <vt:lpstr>3. Supuestos-Embarcaciones</vt:lpstr>
      <vt:lpstr>3.1. Actividad extractiva</vt:lpstr>
      <vt:lpstr>4. Estructura de Costos</vt:lpstr>
      <vt:lpstr>4.1. Costo de Capital</vt:lpstr>
      <vt:lpstr>4.2. WACC</vt:lpstr>
      <vt:lpstr>4.3. Costos Totales</vt:lpstr>
      <vt:lpstr>5. Precios</vt:lpstr>
      <vt:lpstr>6. Cálculo Derecho de Pesca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Orlando Machare Chacon</dc:creator>
  <cp:lastModifiedBy>Jesus Esteban Rodriguez Vargas</cp:lastModifiedBy>
  <dcterms:created xsi:type="dcterms:W3CDTF">2018-11-07T22:26:34Z</dcterms:created>
  <dcterms:modified xsi:type="dcterms:W3CDTF">2019-02-20T23:07:52Z</dcterms:modified>
</cp:coreProperties>
</file>